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0" windowWidth="20360" windowHeight="13940" tabRatio="486" activeTab="0"/>
  </bookViews>
  <sheets>
    <sheet name="Instructions" sheetId="1" r:id="rId1"/>
    <sheet name="Entrants" sheetId="2" r:id="rId2"/>
    <sheet name="LaneNoType" sheetId="3" r:id="rId3"/>
    <sheet name="11 cars" sheetId="4" r:id="rId4"/>
    <sheet name="10 cars" sheetId="5" r:id="rId5"/>
    <sheet name="9 cars" sheetId="6" r:id="rId6"/>
    <sheet name="8 cars" sheetId="7" r:id="rId7"/>
    <sheet name="7 cars" sheetId="8" r:id="rId8"/>
    <sheet name="6 cars" sheetId="9" r:id="rId9"/>
    <sheet name="5 cars" sheetId="10" r:id="rId10"/>
    <sheet name="4 cars" sheetId="11" r:id="rId11"/>
    <sheet name="3 cars" sheetId="12" r:id="rId12"/>
    <sheet name="Tiebreaker-3 cars" sheetId="13" r:id="rId13"/>
    <sheet name="Tiebreaker-2 cars" sheetId="14" r:id="rId14"/>
    <sheet name="Racers" sheetId="15" r:id="rId15"/>
    <sheet name="Racers-Full" sheetId="16" r:id="rId16"/>
  </sheets>
  <definedNames>
    <definedName name="_xlnm.Print_Titles" localSheetId="1">'Entrants'!$1:$1</definedName>
    <definedName name="Racers" localSheetId="15">'Racers-Full'!$A$2:$B$161</definedName>
    <definedName name="Racers">'Racers'!$A$2:$B$161</definedName>
  </definedNames>
  <calcPr fullCalcOnLoad="1"/>
</workbook>
</file>

<file path=xl/sharedStrings.xml><?xml version="1.0" encoding="utf-8"?>
<sst xmlns="http://schemas.openxmlformats.org/spreadsheetml/2006/main" count="793" uniqueCount="93">
  <si>
    <t>9. For subsequent rounds or championship rounds, repeat steps 4-8.</t>
  </si>
  <si>
    <t>10. Have fun!</t>
  </si>
  <si>
    <t>Fource</t>
  </si>
  <si>
    <t>Got Your Six</t>
  </si>
  <si>
    <t>Zeeeben</t>
  </si>
  <si>
    <t>The Ocho</t>
  </si>
  <si>
    <t>X</t>
  </si>
  <si>
    <t>This One Goes To Eleven</t>
  </si>
  <si>
    <t>Finish Line</t>
  </si>
  <si>
    <t>This spreadsheet was created by Richard C. Moeur (http://www.richardcmoeur.com). Permission is granted for non-commercial use. If you use this spreadsheet for your event, let Richard know! :)</t>
  </si>
  <si>
    <t>2. On the "Entrants" sheet, enter the information for each car (racer name {last, first}, car name) to the right of its assigned number in the appropriate column. The rank group can be entered in the leftmost column. The other columns may be used for checking off registration or inspection, or for tallying "cool car" or other votes.</t>
  </si>
  <si>
    <t>Each car races twice in each lane, and faces every other car four times.</t>
  </si>
  <si>
    <t>Each car races twice in each lane, and faces every other car three times.</t>
  </si>
  <si>
    <t>8. If there is a tie, the Tiebreaker sheets may be duplicated and used to break the tie.</t>
  </si>
  <si>
    <t>Ichiboom</t>
  </si>
  <si>
    <t>Free Whee</t>
  </si>
  <si>
    <t>Pentacar</t>
  </si>
  <si>
    <t>Car Niner</t>
  </si>
  <si>
    <t>Heat 19</t>
  </si>
  <si>
    <t>Heat 20</t>
  </si>
  <si>
    <t>Heat 21</t>
  </si>
  <si>
    <t>Heat 22</t>
  </si>
  <si>
    <t>T</t>
  </si>
  <si>
    <t>E</t>
  </si>
  <si>
    <t>This spreadsheet is inspired by and adapted from the work of Chris Sutton (http://groups.google.com/group/pinewood-derby-spreadsheet), with heat assignments based on Perfect-N calculations by Cory Young and Stan Pope (http://www.stanpope.net). Sincere thanks to all of these individuals for their work to help Pinewood Derby across the nation.</t>
  </si>
  <si>
    <t>Pinewood Derby Spreadsheet - 3 Lanes</t>
  </si>
  <si>
    <t>Instructions</t>
  </si>
  <si>
    <t>1.  At or prior to registration, assign each car a number between 1 to 160.  Do not assign the same number to more than one car.  It usually works best to assign numbers in groups by rank or den, such as Den 3 assigned to numbers 30-39, or Bears to numbers 51-70.</t>
  </si>
  <si>
    <t>Racers - Full</t>
  </si>
  <si>
    <t>Dosimeter</t>
  </si>
  <si>
    <t>1 = Lane 1.2.3</t>
  </si>
  <si>
    <t>Name</t>
  </si>
  <si>
    <t>#</t>
  </si>
  <si>
    <t>Place</t>
  </si>
  <si>
    <t>Results</t>
  </si>
  <si>
    <t>Heat 2</t>
  </si>
  <si>
    <t>Pts</t>
  </si>
  <si>
    <t>Heat 3</t>
  </si>
  <si>
    <t>Heat 4</t>
  </si>
  <si>
    <t>Heat 5</t>
  </si>
  <si>
    <t>Heat 6</t>
  </si>
  <si>
    <t>None</t>
  </si>
  <si>
    <t>Empty</t>
  </si>
  <si>
    <t>Heat 7</t>
  </si>
  <si>
    <t>Heat 8</t>
  </si>
  <si>
    <t>Heat 9</t>
  </si>
  <si>
    <t>Heat 10</t>
  </si>
  <si>
    <t>Heat 11</t>
  </si>
  <si>
    <t>Heat 12</t>
  </si>
  <si>
    <t>End</t>
  </si>
  <si>
    <t>The</t>
  </si>
  <si>
    <t>Each car races once in each lane.</t>
  </si>
  <si>
    <t>Each car races twice in each lane, and faces every other car in every race.</t>
  </si>
  <si>
    <t>7. At the end of the last heat, the "Results" section at the right side of the sheet should display the final placings for that round of racing. This can then be used for awarding of trophies or other prizes for that round, or for advancement to a next or championship round.</t>
  </si>
  <si>
    <t>Each car races twice in each lane, and faces every other car two or three times.</t>
  </si>
  <si>
    <t>Each car races twice in each lane, and faces every other car twice.</t>
  </si>
  <si>
    <t>Heat 13</t>
  </si>
  <si>
    <t>Heat 14</t>
  </si>
  <si>
    <t>Heat 15</t>
  </si>
  <si>
    <t>Heat 16</t>
  </si>
  <si>
    <t>Each car races twice in each lane, and faces every other car once or twice.</t>
  </si>
  <si>
    <t>Heat 17</t>
  </si>
  <si>
    <t>Heat 18</t>
  </si>
  <si>
    <t>5. Enter the car numbers for that round in the "Racer Car #s" column of the sheet (to the far left). This should automatically populate the car number and racer name (last, first initial) in each of the heats. Each car will run twice in each lane (6 runs total).</t>
  </si>
  <si>
    <t>3. On the "LaneNoType" spreadsheet, select the lane designation used for your track. Enter "A" in cell B1 if your track uses letter designations for the lanes (A,B,C), or enter "1" in cell B1 if your track uses number designations for each lane (1,2,3). This will automatically change the lane designations on each sheet to match your track's lane designations.</t>
  </si>
  <si>
    <t>6. Tally the results of each heat by replacing the "4" in the Place column with the actual places for the racers for that heat (1,2,3). This will cause the "Results" on the right side of the sheet to automatically recalculate place ranks as of the end of that heat.</t>
  </si>
  <si>
    <t>Version 1.0 - November 2015</t>
  </si>
  <si>
    <t>4. For each round of racing, find the appropriate spreadsheet tab for the number of racers in that round (11 maximum) and duplicate that spreadsheet by right-clicking on the tab and selecting "Move or Copy". Rename the sheet to reflect the round or rank (Tigers, Finals, etc.)</t>
  </si>
  <si>
    <t>Car #</t>
  </si>
  <si>
    <t>First</t>
  </si>
  <si>
    <t>Last</t>
  </si>
  <si>
    <t>Car Name</t>
  </si>
  <si>
    <t>OK?</t>
  </si>
  <si>
    <t>Cool Car Tally</t>
  </si>
  <si>
    <t>One</t>
  </si>
  <si>
    <t>Two</t>
  </si>
  <si>
    <t>Three</t>
  </si>
  <si>
    <t>Four</t>
  </si>
  <si>
    <t>Five</t>
  </si>
  <si>
    <t>Six</t>
  </si>
  <si>
    <t>Seven</t>
  </si>
  <si>
    <t>Eight</t>
  </si>
  <si>
    <t>Nine</t>
  </si>
  <si>
    <t>Rk</t>
  </si>
  <si>
    <t>Ten</t>
  </si>
  <si>
    <t>Eleven</t>
  </si>
  <si>
    <t>Racers</t>
  </si>
  <si>
    <t>Lane Number Type:</t>
  </si>
  <si>
    <t>A</t>
  </si>
  <si>
    <t>Racer Car #s</t>
  </si>
  <si>
    <t>Heat 1</t>
  </si>
  <si>
    <t>Lane</t>
  </si>
  <si>
    <t>A = Lane A,B,C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</si>
</sst>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0"/>
    </font>
    <font>
      <i/>
      <sz val="10"/>
      <name val="Arial"/>
      <family val="0"/>
    </font>
    <font>
      <b/>
      <i/>
      <sz val="10"/>
      <name val="Arial"/>
      <family val="0"/>
    </font>
    <font>
      <sz val="8"/>
      <name val="Arial"/>
      <family val="0"/>
    </font>
    <font>
      <b/>
      <sz val="16"/>
      <name val="Arial Narrow"/>
      <family val="0"/>
    </font>
    <font>
      <sz val="16"/>
      <name val="Arial Narrow"/>
      <family val="0"/>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style="medium"/>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color indexed="8"/>
      </right>
      <top style="medium"/>
      <bottom style="thin"/>
    </border>
    <border>
      <left>
        <color indexed="63"/>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lignment horizontal="center"/>
    </xf>
    <xf numFmtId="0" fontId="1" fillId="0" borderId="0" xfId="0" applyFont="1" applyAlignment="1">
      <alignment horizontal="center"/>
    </xf>
    <xf numFmtId="0" fontId="0" fillId="0" borderId="0" xfId="0" applyAlignment="1" applyProtection="1">
      <alignment/>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 fillId="0" borderId="0" xfId="0" applyFont="1" applyBorder="1" applyAlignment="1">
      <alignment horizontal="center"/>
    </xf>
    <xf numFmtId="0" fontId="0" fillId="0" borderId="0" xfId="0" applyBorder="1" applyAlignment="1" applyProtection="1">
      <alignment horizontal="center"/>
      <protection locked="0"/>
    </xf>
    <xf numFmtId="0" fontId="0" fillId="0" borderId="0" xfId="0" applyAlignment="1">
      <alignment wrapText="1"/>
    </xf>
    <xf numFmtId="0" fontId="6" fillId="0" borderId="0" xfId="0" applyFont="1" applyAlignment="1" applyProtection="1">
      <alignment/>
      <protection locked="0"/>
    </xf>
    <xf numFmtId="0" fontId="5" fillId="0" borderId="0" xfId="0" applyFont="1" applyAlignment="1" applyProtection="1">
      <alignment horizontal="center"/>
      <protection locked="0"/>
    </xf>
    <xf numFmtId="0" fontId="0" fillId="0" borderId="0" xfId="0" applyAlignment="1">
      <alignment horizontal="left" vertical="top" wrapText="1"/>
    </xf>
    <xf numFmtId="0" fontId="6" fillId="0" borderId="0" xfId="0" applyFont="1" applyAlignment="1" applyProtection="1">
      <alignment horizontal="left"/>
      <protection locked="0"/>
    </xf>
    <xf numFmtId="0" fontId="6" fillId="0" borderId="0" xfId="0" applyFont="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2" sqref="A2"/>
    </sheetView>
  </sheetViews>
  <sheetFormatPr defaultColWidth="11.421875" defaultRowHeight="12.75"/>
  <cols>
    <col min="1" max="1" width="75.8515625" style="26" customWidth="1"/>
  </cols>
  <sheetData>
    <row r="1" ht="12">
      <c r="A1" s="26" t="s">
        <v>25</v>
      </c>
    </row>
    <row r="3" ht="12">
      <c r="A3" s="26" t="s">
        <v>26</v>
      </c>
    </row>
    <row r="5" ht="33.75">
      <c r="A5" s="26" t="s">
        <v>27</v>
      </c>
    </row>
    <row r="6" ht="45">
      <c r="A6" s="26" t="s">
        <v>10</v>
      </c>
    </row>
    <row r="7" ht="45">
      <c r="A7" s="26" t="s">
        <v>64</v>
      </c>
    </row>
    <row r="8" ht="33">
      <c r="A8" s="29" t="s">
        <v>67</v>
      </c>
    </row>
    <row r="9" ht="33.75">
      <c r="A9" s="26" t="s">
        <v>63</v>
      </c>
    </row>
    <row r="10" ht="33.75">
      <c r="A10" s="26" t="s">
        <v>65</v>
      </c>
    </row>
    <row r="11" ht="33.75">
      <c r="A11" s="26" t="s">
        <v>53</v>
      </c>
    </row>
    <row r="12" ht="12">
      <c r="A12" s="26" t="s">
        <v>13</v>
      </c>
    </row>
    <row r="13" ht="12">
      <c r="A13" s="26" t="s">
        <v>0</v>
      </c>
    </row>
    <row r="14" ht="12">
      <c r="A14" s="26" t="s">
        <v>1</v>
      </c>
    </row>
    <row r="17" ht="45">
      <c r="A17" s="26" t="s">
        <v>24</v>
      </c>
    </row>
    <row r="18" ht="33.75">
      <c r="A18" s="26" t="s">
        <v>9</v>
      </c>
    </row>
    <row r="19" ht="12">
      <c r="A19" s="26" t="s">
        <v>66</v>
      </c>
    </row>
  </sheetData>
  <sheetProtection password="CF61" sheet="1" objects="1" scenarios="1"/>
  <printOptions horizontalCentered="1"/>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U30"/>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39</v>
      </c>
      <c r="I2" s="33"/>
      <c r="J2" s="33"/>
      <c r="K2" s="35"/>
      <c r="L2" s="24"/>
      <c r="M2" s="32" t="s">
        <v>45</v>
      </c>
      <c r="N2" s="33"/>
      <c r="O2" s="33"/>
      <c r="P2" s="35"/>
      <c r="R2" s="36" t="s">
        <v>34</v>
      </c>
      <c r="S2" s="37"/>
      <c r="T2" s="37"/>
      <c r="U2" s="38"/>
    </row>
    <row r="3" spans="1:21" ht="12">
      <c r="A3" s="17"/>
      <c r="C3" s="13" t="s">
        <v>91</v>
      </c>
      <c r="D3" s="14" t="s">
        <v>68</v>
      </c>
      <c r="E3" s="14" t="s">
        <v>31</v>
      </c>
      <c r="F3" s="15" t="s">
        <v>33</v>
      </c>
      <c r="H3" s="13" t="s">
        <v>91</v>
      </c>
      <c r="I3" s="14" t="s">
        <v>68</v>
      </c>
      <c r="J3" s="14" t="s">
        <v>31</v>
      </c>
      <c r="K3" s="15" t="s">
        <v>33</v>
      </c>
      <c r="L3" s="24"/>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$A$7</f>
        <v>0</v>
      </c>
      <c r="J4" s="6">
        <f>IF(I4=0,"",VLOOKUP(I4,Racers,2,FALSE))</f>
      </c>
      <c r="K4" s="22">
        <v>4</v>
      </c>
      <c r="L4" s="25"/>
      <c r="M4" s="5" t="str">
        <f>IF(LaneNoType!$B$1=1,1,"A")</f>
        <v>A</v>
      </c>
      <c r="N4" s="9">
        <f>$A$4</f>
        <v>0</v>
      </c>
      <c r="O4" s="6">
        <f>IF(N4=0,"",VLOOKUP(N4,Racers,2,FALSE))</f>
      </c>
      <c r="P4" s="22">
        <v>4</v>
      </c>
      <c r="R4" s="5">
        <f>$A$3</f>
        <v>0</v>
      </c>
      <c r="S4" s="6">
        <f>IF(R4=0,"",VLOOKUP(R4,Racers,2,FALSE))</f>
      </c>
      <c r="T4" s="9">
        <f>F4+F12+F23+K10+K24+P11</f>
        <v>24</v>
      </c>
      <c r="U4" s="11">
        <f>RANK(T4,$T$4:$T$8,1)</f>
        <v>1</v>
      </c>
    </row>
    <row r="5" spans="1:21" ht="12">
      <c r="A5" s="17"/>
      <c r="C5" s="5" t="str">
        <f>IF(LaneNoType!$B$1=1,2,"B")</f>
        <v>B</v>
      </c>
      <c r="D5" s="9">
        <f>$A$5</f>
        <v>0</v>
      </c>
      <c r="E5" s="6">
        <f>IF(D5=0,"",VLOOKUP(D5,Racers,2,FALSE))</f>
      </c>
      <c r="F5" s="22">
        <v>4</v>
      </c>
      <c r="H5" s="5" t="str">
        <f>IF(LaneNoType!$B$1=1,2,"B")</f>
        <v>B</v>
      </c>
      <c r="I5" s="9">
        <f>$A$4</f>
        <v>0</v>
      </c>
      <c r="J5" s="6">
        <f>IF(I5=0,"",VLOOKUP(I5,Racers,2,FALSE))</f>
      </c>
      <c r="K5" s="22">
        <v>4</v>
      </c>
      <c r="L5" s="25"/>
      <c r="M5" s="5" t="str">
        <f>IF(LaneNoType!$B$1=1,2,"B")</f>
        <v>B</v>
      </c>
      <c r="N5" s="9">
        <f>$A$5</f>
        <v>0</v>
      </c>
      <c r="O5" s="6">
        <f>IF(N5=0,"",VLOOKUP(N5,Racers,2,FALSE))</f>
      </c>
      <c r="P5" s="22">
        <v>4</v>
      </c>
      <c r="R5" s="5">
        <f>$A$4</f>
        <v>0</v>
      </c>
      <c r="S5" s="6">
        <f>IF(R5=0,"",VLOOKUP(R5,Racers,2,FALSE))</f>
      </c>
      <c r="T5" s="9">
        <f>F10+F18+K5+K11+P4+P12</f>
        <v>24</v>
      </c>
      <c r="U5" s="11">
        <f>RANK(T5,$T$4:$T$8,1)</f>
        <v>1</v>
      </c>
    </row>
    <row r="6" spans="1:21" ht="12.75" thickBot="1">
      <c r="A6" s="17"/>
      <c r="C6" s="7" t="str">
        <f>IF(LaneNoType!$B$1=1,3,"C")</f>
        <v>C</v>
      </c>
      <c r="D6" s="10">
        <f>$A$7</f>
        <v>0</v>
      </c>
      <c r="E6" s="8">
        <f>IF(D6=0,"",VLOOKUP(D6,Racers,2,FALSE))</f>
      </c>
      <c r="F6" s="23">
        <v>4</v>
      </c>
      <c r="H6" s="7" t="str">
        <f>IF(LaneNoType!$B$1=1,3,"C")</f>
        <v>C</v>
      </c>
      <c r="I6" s="10">
        <f>$A$6</f>
        <v>0</v>
      </c>
      <c r="J6" s="8">
        <f>IF(I6=0,"",VLOOKUP(I6,Racers,2,FALSE))</f>
      </c>
      <c r="K6" s="23">
        <v>4</v>
      </c>
      <c r="L6" s="25"/>
      <c r="M6" s="7" t="str">
        <f>IF(LaneNoType!$B$1=1,3,"C")</f>
        <v>C</v>
      </c>
      <c r="N6" s="10">
        <f>$A$6</f>
        <v>0</v>
      </c>
      <c r="O6" s="8">
        <f>IF(N6=0,"",VLOOKUP(N6,Racers,2,FALSE))</f>
      </c>
      <c r="P6" s="23">
        <v>4</v>
      </c>
      <c r="R6" s="5">
        <f>$A$5</f>
        <v>0</v>
      </c>
      <c r="S6" s="6">
        <f>IF(R6=0,"",VLOOKUP(R6,Racers,2,FALSE))</f>
      </c>
      <c r="T6" s="9">
        <f>F5+F16+F24+K12+K16+P5</f>
        <v>24</v>
      </c>
      <c r="U6" s="11">
        <f>RANK(T6,$T$4:$T$8,1)</f>
        <v>1</v>
      </c>
    </row>
    <row r="7" spans="1:21" ht="12.75" thickBot="1">
      <c r="A7" s="18"/>
      <c r="R7" s="5">
        <f>$A$6</f>
        <v>0</v>
      </c>
      <c r="S7" s="6">
        <f>IF(R7=0,"",VLOOKUP(R7,Racers,2,FALSE))</f>
      </c>
      <c r="T7" s="9">
        <f>F11+F22+K6+K17+K22+P6</f>
        <v>24</v>
      </c>
      <c r="U7" s="11">
        <f>RANK(T7,$T$4:$T$8,1)</f>
        <v>1</v>
      </c>
    </row>
    <row r="8" spans="3:21" ht="12.75" thickBot="1">
      <c r="C8" s="32" t="s">
        <v>35</v>
      </c>
      <c r="D8" s="33"/>
      <c r="E8" s="33"/>
      <c r="F8" s="35"/>
      <c r="H8" s="32" t="s">
        <v>40</v>
      </c>
      <c r="I8" s="33"/>
      <c r="J8" s="33"/>
      <c r="K8" s="35"/>
      <c r="L8" s="24"/>
      <c r="M8" s="32" t="s">
        <v>46</v>
      </c>
      <c r="N8" s="33"/>
      <c r="O8" s="33"/>
      <c r="P8" s="35"/>
      <c r="R8" s="7">
        <f>$A$7</f>
        <v>0</v>
      </c>
      <c r="S8" s="8">
        <f>IF(R8=0,"",VLOOKUP(R8,Racers,2,FALSE))</f>
      </c>
      <c r="T8" s="10">
        <f>F6+F17+K4+K18+K23+P10</f>
        <v>24</v>
      </c>
      <c r="U8" s="12">
        <f>RANK(T8,$T$4:$T$8,1)</f>
        <v>1</v>
      </c>
    </row>
    <row r="9" spans="3:16" ht="12">
      <c r="C9" s="13" t="s">
        <v>91</v>
      </c>
      <c r="D9" s="14" t="s">
        <v>68</v>
      </c>
      <c r="E9" s="14" t="s">
        <v>31</v>
      </c>
      <c r="F9" s="15" t="s">
        <v>33</v>
      </c>
      <c r="H9" s="13" t="s">
        <v>91</v>
      </c>
      <c r="I9" s="14" t="s">
        <v>68</v>
      </c>
      <c r="J9" s="14" t="s">
        <v>31</v>
      </c>
      <c r="K9" s="15" t="s">
        <v>33</v>
      </c>
      <c r="L9" s="24"/>
      <c r="M9" s="13" t="s">
        <v>91</v>
      </c>
      <c r="N9" s="14" t="s">
        <v>68</v>
      </c>
      <c r="O9" s="14" t="s">
        <v>31</v>
      </c>
      <c r="P9" s="15" t="s">
        <v>33</v>
      </c>
    </row>
    <row r="10" spans="3:16" ht="12">
      <c r="C10" s="5" t="str">
        <f>IF(LaneNoType!$B$1=1,1,"A")</f>
        <v>A</v>
      </c>
      <c r="D10" s="9">
        <f>$A$4</f>
        <v>0</v>
      </c>
      <c r="E10" s="6">
        <f>IF(D10=0,"",VLOOKUP(D10,Racers,2,FALSE))</f>
      </c>
      <c r="F10" s="22">
        <v>4</v>
      </c>
      <c r="H10" s="5" t="str">
        <f>IF(LaneNoType!$B$1=1,1,"A")</f>
        <v>A</v>
      </c>
      <c r="I10" s="9">
        <f>$A$3</f>
        <v>0</v>
      </c>
      <c r="J10" s="6">
        <f>IF(I10=0,"",VLOOKUP(I10,Racers,2,FALSE))</f>
      </c>
      <c r="K10" s="22">
        <v>4</v>
      </c>
      <c r="L10" s="25"/>
      <c r="M10" s="5" t="str">
        <f>IF(LaneNoType!$B$1=1,1,"A")</f>
        <v>A</v>
      </c>
      <c r="N10" s="9">
        <f>$A$7</f>
        <v>0</v>
      </c>
      <c r="O10" s="6">
        <f>IF(N10=0,"",VLOOKUP(N10,Racers,2,FALSE))</f>
      </c>
      <c r="P10" s="22">
        <v>4</v>
      </c>
    </row>
    <row r="11" spans="3:16" ht="12">
      <c r="C11" s="5" t="str">
        <f>IF(LaneNoType!$B$1=1,2,"B")</f>
        <v>B</v>
      </c>
      <c r="D11" s="9">
        <f>$A$6</f>
        <v>0</v>
      </c>
      <c r="E11" s="6">
        <f>IF(D11=0,"",VLOOKUP(D11,Racers,2,FALSE))</f>
      </c>
      <c r="F11" s="22">
        <v>4</v>
      </c>
      <c r="H11" s="5" t="str">
        <f>IF(LaneNoType!$B$1=1,2,"B")</f>
        <v>B</v>
      </c>
      <c r="I11" s="9">
        <f>$A$4</f>
        <v>0</v>
      </c>
      <c r="J11" s="6">
        <f>IF(I11=0,"",VLOOKUP(I11,Racers,2,FALSE))</f>
      </c>
      <c r="K11" s="22">
        <v>4</v>
      </c>
      <c r="L11" s="25"/>
      <c r="M11" s="5" t="str">
        <f>IF(LaneNoType!$B$1=1,2,"B")</f>
        <v>B</v>
      </c>
      <c r="N11" s="9">
        <f>$A$3</f>
        <v>0</v>
      </c>
      <c r="O11" s="6">
        <f>IF(N11=0,"",VLOOKUP(N11,Racers,2,FALSE))</f>
      </c>
      <c r="P11" s="22">
        <v>4</v>
      </c>
    </row>
    <row r="12" spans="3:16" ht="12.75" thickBot="1">
      <c r="C12" s="7" t="str">
        <f>IF(LaneNoType!$B$1=1,3,"C")</f>
        <v>C</v>
      </c>
      <c r="D12" s="10">
        <f>$A$3</f>
        <v>0</v>
      </c>
      <c r="E12" s="8">
        <f>IF(D12=0,"",VLOOKUP(D12,Racers,2,FALSE))</f>
      </c>
      <c r="F12" s="23">
        <v>4</v>
      </c>
      <c r="H12" s="7" t="str">
        <f>IF(LaneNoType!$B$1=1,3,"C")</f>
        <v>C</v>
      </c>
      <c r="I12" s="10">
        <f>$A$5</f>
        <v>0</v>
      </c>
      <c r="J12" s="8">
        <f>IF(I12=0,"",VLOOKUP(I12,Racers,2,FALSE))</f>
      </c>
      <c r="K12" s="23">
        <v>4</v>
      </c>
      <c r="L12" s="25"/>
      <c r="M12" s="7" t="str">
        <f>IF(LaneNoType!$B$1=1,3,"C")</f>
        <v>C</v>
      </c>
      <c r="N12" s="10">
        <f>$A$4</f>
        <v>0</v>
      </c>
      <c r="O12" s="8">
        <f>IF(N12=0,"",VLOOKUP(N12,Racers,2,FALSE))</f>
      </c>
      <c r="P12" s="23">
        <v>4</v>
      </c>
    </row>
    <row r="13" ht="12.75" thickBot="1"/>
    <row r="14" spans="3:16" ht="12">
      <c r="C14" s="32" t="s">
        <v>37</v>
      </c>
      <c r="D14" s="33"/>
      <c r="E14" s="33"/>
      <c r="F14" s="35"/>
      <c r="H14" s="32" t="s">
        <v>43</v>
      </c>
      <c r="I14" s="33"/>
      <c r="J14" s="33"/>
      <c r="K14" s="35"/>
      <c r="L14" s="24"/>
      <c r="M14" s="24"/>
      <c r="N14" s="24"/>
      <c r="O14" s="24"/>
      <c r="P14" s="24"/>
    </row>
    <row r="15" spans="3:16" ht="12">
      <c r="C15" s="13" t="s">
        <v>91</v>
      </c>
      <c r="D15" s="14" t="s">
        <v>68</v>
      </c>
      <c r="E15" s="14" t="s">
        <v>31</v>
      </c>
      <c r="F15" s="15" t="s">
        <v>33</v>
      </c>
      <c r="H15" s="13" t="s">
        <v>91</v>
      </c>
      <c r="I15" s="14" t="s">
        <v>68</v>
      </c>
      <c r="J15" s="14" t="s">
        <v>31</v>
      </c>
      <c r="K15" s="15" t="s">
        <v>33</v>
      </c>
      <c r="L15" s="24"/>
      <c r="M15" s="24"/>
      <c r="N15" s="24"/>
      <c r="O15" s="24"/>
      <c r="P15" s="24"/>
    </row>
    <row r="16" spans="3:16" ht="12">
      <c r="C16" s="5" t="str">
        <f>IF(LaneNoType!$B$1=1,1,"A")</f>
        <v>A</v>
      </c>
      <c r="D16" s="9">
        <f>$A$5</f>
        <v>0</v>
      </c>
      <c r="E16" s="6">
        <f>IF(D16=0,"",VLOOKUP(D16,Racers,2,FALSE))</f>
      </c>
      <c r="F16" s="22">
        <v>4</v>
      </c>
      <c r="H16" s="5" t="str">
        <f>IF(LaneNoType!$B$1=1,1,"A")</f>
        <v>A</v>
      </c>
      <c r="I16" s="9">
        <f>$A$5</f>
        <v>0</v>
      </c>
      <c r="J16" s="6">
        <f>IF(I16=0,"",VLOOKUP(I16,Racers,2,FALSE))</f>
      </c>
      <c r="K16" s="22">
        <v>4</v>
      </c>
      <c r="L16" s="25"/>
      <c r="M16" s="25"/>
      <c r="N16" s="25"/>
      <c r="O16" s="25"/>
      <c r="P16" s="25"/>
    </row>
    <row r="17" spans="3:16" ht="12">
      <c r="C17" s="5" t="str">
        <f>IF(LaneNoType!$B$1=1,2,"B")</f>
        <v>B</v>
      </c>
      <c r="D17" s="9">
        <f>$A$7</f>
        <v>0</v>
      </c>
      <c r="E17" s="6">
        <f>IF(D17=0,"",VLOOKUP(D17,Racers,2,FALSE))</f>
      </c>
      <c r="F17" s="22">
        <v>4</v>
      </c>
      <c r="H17" s="5" t="str">
        <f>IF(LaneNoType!$B$1=1,2,"B")</f>
        <v>B</v>
      </c>
      <c r="I17" s="9">
        <f>$A$6</f>
        <v>0</v>
      </c>
      <c r="J17" s="6">
        <f>IF(I17=0,"",VLOOKUP(I17,Racers,2,FALSE))</f>
      </c>
      <c r="K17" s="22">
        <v>4</v>
      </c>
      <c r="L17" s="25"/>
      <c r="M17" s="25"/>
      <c r="N17" s="25"/>
      <c r="O17" s="25"/>
      <c r="P17" s="25"/>
    </row>
    <row r="18" spans="3:16" ht="12.75" thickBot="1">
      <c r="C18" s="7" t="str">
        <f>IF(LaneNoType!$B$1=1,3,"C")</f>
        <v>C</v>
      </c>
      <c r="D18" s="10">
        <f>$A$4</f>
        <v>0</v>
      </c>
      <c r="E18" s="8">
        <f>IF(D18=0,"",VLOOKUP(D18,Racers,2,FALSE))</f>
      </c>
      <c r="F18" s="23">
        <v>4</v>
      </c>
      <c r="H18" s="7" t="str">
        <f>IF(LaneNoType!$B$1=1,3,"C")</f>
        <v>C</v>
      </c>
      <c r="I18" s="10">
        <f>$A$7</f>
        <v>0</v>
      </c>
      <c r="J18" s="8">
        <f>IF(I18=0,"",VLOOKUP(I18,Racers,2,FALSE))</f>
      </c>
      <c r="K18" s="23">
        <v>4</v>
      </c>
      <c r="L18" s="25"/>
      <c r="M18" s="25"/>
      <c r="N18" s="25"/>
      <c r="O18" s="25"/>
      <c r="P18" s="25"/>
    </row>
    <row r="19" ht="12.75" thickBot="1"/>
    <row r="20" spans="3:12" ht="12">
      <c r="C20" s="32" t="s">
        <v>38</v>
      </c>
      <c r="D20" s="33"/>
      <c r="E20" s="33"/>
      <c r="F20" s="35"/>
      <c r="H20" s="32" t="s">
        <v>44</v>
      </c>
      <c r="I20" s="33"/>
      <c r="J20" s="33"/>
      <c r="K20" s="35"/>
      <c r="L20" s="24"/>
    </row>
    <row r="21" spans="3:12" ht="12">
      <c r="C21" s="13" t="s">
        <v>91</v>
      </c>
      <c r="D21" s="14" t="s">
        <v>68</v>
      </c>
      <c r="E21" s="14" t="s">
        <v>31</v>
      </c>
      <c r="F21" s="15" t="s">
        <v>33</v>
      </c>
      <c r="H21" s="13" t="s">
        <v>91</v>
      </c>
      <c r="I21" s="14" t="s">
        <v>68</v>
      </c>
      <c r="J21" s="14" t="s">
        <v>31</v>
      </c>
      <c r="K21" s="15" t="s">
        <v>33</v>
      </c>
      <c r="L21" s="24"/>
    </row>
    <row r="22" spans="3:12" ht="12">
      <c r="C22" s="5" t="str">
        <f>IF(LaneNoType!$B$1=1,1,"A")</f>
        <v>A</v>
      </c>
      <c r="D22" s="9">
        <f>$A$6</f>
        <v>0</v>
      </c>
      <c r="E22" s="6">
        <f>IF(D22=0,"",VLOOKUP(D22,Racers,2,FALSE))</f>
      </c>
      <c r="F22" s="22">
        <v>4</v>
      </c>
      <c r="H22" s="5" t="str">
        <f>IF(LaneNoType!$B$1=1,1,"A")</f>
        <v>A</v>
      </c>
      <c r="I22" s="9">
        <f>$A$6</f>
        <v>0</v>
      </c>
      <c r="J22" s="6">
        <f>IF(I22=0,"",VLOOKUP(I22,Racers,2,FALSE))</f>
      </c>
      <c r="K22" s="22">
        <v>4</v>
      </c>
      <c r="L22" s="25"/>
    </row>
    <row r="23" spans="3:12" ht="12">
      <c r="C23" s="5" t="str">
        <f>IF(LaneNoType!$B$1=1,2,"B")</f>
        <v>B</v>
      </c>
      <c r="D23" s="9">
        <f>$A$3</f>
        <v>0</v>
      </c>
      <c r="E23" s="6">
        <f>IF(D23=0,"",VLOOKUP(D23,Racers,2,FALSE))</f>
      </c>
      <c r="F23" s="22">
        <v>4</v>
      </c>
      <c r="H23" s="5" t="str">
        <f>IF(LaneNoType!$B$1=1,2,"B")</f>
        <v>B</v>
      </c>
      <c r="I23" s="9">
        <f>$A$7</f>
        <v>0</v>
      </c>
      <c r="J23" s="6">
        <f>IF(I23=0,"",VLOOKUP(I23,Racers,2,FALSE))</f>
      </c>
      <c r="K23" s="22">
        <v>4</v>
      </c>
      <c r="L23" s="25"/>
    </row>
    <row r="24" spans="3:12" ht="12.75" thickBot="1">
      <c r="C24" s="7" t="str">
        <f>IF(LaneNoType!$B$1=1,3,"C")</f>
        <v>C</v>
      </c>
      <c r="D24" s="10">
        <f>$A$5</f>
        <v>0</v>
      </c>
      <c r="E24" s="8">
        <f>IF(D24=0,"",VLOOKUP(D24,Racers,2,FALSE))</f>
      </c>
      <c r="F24" s="23">
        <v>4</v>
      </c>
      <c r="H24" s="7" t="str">
        <f>IF(LaneNoType!$B$1=1,3,"C")</f>
        <v>C</v>
      </c>
      <c r="I24" s="10">
        <f>$A$3</f>
        <v>0</v>
      </c>
      <c r="J24" s="8">
        <f>IF(I24=0,"",VLOOKUP(I24,Racers,2,FALSE))</f>
      </c>
      <c r="K24" s="23">
        <v>4</v>
      </c>
      <c r="L24" s="25"/>
    </row>
    <row r="26" spans="12:16" ht="12">
      <c r="L26" s="24"/>
      <c r="M26" s="24"/>
      <c r="N26" s="24"/>
      <c r="O26" s="24"/>
      <c r="P26" s="24"/>
    </row>
    <row r="27" spans="1:16" ht="12">
      <c r="A27" t="s">
        <v>12</v>
      </c>
      <c r="L27" s="24"/>
      <c r="M27" s="24"/>
      <c r="N27" s="24"/>
      <c r="O27" s="24"/>
      <c r="P27" s="24"/>
    </row>
    <row r="28" spans="12:16" ht="12">
      <c r="L28" s="25"/>
      <c r="M28" s="25"/>
      <c r="N28" s="25"/>
      <c r="O28" s="25"/>
      <c r="P28" s="25"/>
    </row>
    <row r="29" spans="12:16" ht="12">
      <c r="L29" s="25"/>
      <c r="M29" s="25"/>
      <c r="N29" s="25"/>
      <c r="O29" s="25"/>
      <c r="P29" s="25"/>
    </row>
    <row r="30" spans="12:16" ht="12">
      <c r="L30" s="25"/>
      <c r="M30" s="25"/>
      <c r="N30" s="25"/>
      <c r="O30" s="25"/>
      <c r="P30" s="25"/>
    </row>
  </sheetData>
  <sheetProtection password="CF61" sheet="1" objects="1" scenarios="1"/>
  <mergeCells count="11">
    <mergeCell ref="M2:P2"/>
    <mergeCell ref="C14:F14"/>
    <mergeCell ref="H8:K8"/>
    <mergeCell ref="R2:U2"/>
    <mergeCell ref="H2:K2"/>
    <mergeCell ref="C8:F8"/>
    <mergeCell ref="M8:P8"/>
    <mergeCell ref="C20:F20"/>
    <mergeCell ref="C2:F2"/>
    <mergeCell ref="H14:K14"/>
    <mergeCell ref="H20:K20"/>
  </mergeCells>
  <printOptions/>
  <pageMargins left="0.75" right="0.75" top="1" bottom="1" header="0.5" footer="0.5"/>
  <pageSetup fitToHeight="1" fitToWidth="1" orientation="landscape" paperSize="9" scale="92"/>
  <headerFooter alignWithMargins="0">
    <oddHeader>&amp;L&amp;F&amp;C&amp;A&amp;R&amp;D</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U24"/>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38</v>
      </c>
      <c r="I2" s="33"/>
      <c r="J2" s="33"/>
      <c r="K2" s="35"/>
      <c r="L2" s="24"/>
      <c r="M2" s="32" t="s">
        <v>43</v>
      </c>
      <c r="N2" s="33"/>
      <c r="O2" s="33"/>
      <c r="P2" s="35"/>
      <c r="R2" s="36" t="s">
        <v>34</v>
      </c>
      <c r="S2" s="37"/>
      <c r="T2" s="37"/>
      <c r="U2" s="38"/>
    </row>
    <row r="3" spans="1:21" ht="12">
      <c r="A3" s="17"/>
      <c r="C3" s="13" t="s">
        <v>91</v>
      </c>
      <c r="D3" s="14" t="s">
        <v>68</v>
      </c>
      <c r="E3" s="14" t="s">
        <v>31</v>
      </c>
      <c r="F3" s="15" t="s">
        <v>33</v>
      </c>
      <c r="H3" s="13" t="s">
        <v>91</v>
      </c>
      <c r="I3" s="14" t="s">
        <v>68</v>
      </c>
      <c r="J3" s="14" t="s">
        <v>31</v>
      </c>
      <c r="K3" s="15" t="s">
        <v>33</v>
      </c>
      <c r="L3" s="24"/>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$A$6</f>
        <v>0</v>
      </c>
      <c r="J4" s="6">
        <f>IF(I4=0,"",VLOOKUP(I4,Racers,2,FALSE))</f>
      </c>
      <c r="K4" s="22">
        <v>4</v>
      </c>
      <c r="L4" s="25"/>
      <c r="M4" s="5" t="str">
        <f>IF(LaneNoType!$B$1=1,1,"A")</f>
        <v>A</v>
      </c>
      <c r="N4" s="9">
        <f>$A$5</f>
        <v>0</v>
      </c>
      <c r="O4" s="6">
        <f>IF(N4=0,"",VLOOKUP(N4,Racers,2,FALSE))</f>
      </c>
      <c r="P4" s="22">
        <v>4</v>
      </c>
      <c r="R4" s="5">
        <f>$A$3</f>
        <v>0</v>
      </c>
      <c r="S4" s="6">
        <f>IF(R4=0,"",VLOOKUP(R4,Racers,2,FALSE))</f>
      </c>
      <c r="T4" s="9">
        <f>F4+F11+F18+K10+P6+P11</f>
        <v>24</v>
      </c>
      <c r="U4" s="11">
        <f>RANK(T4,$T$4:$T$7,1)</f>
        <v>1</v>
      </c>
    </row>
    <row r="5" spans="1:21" ht="12">
      <c r="A5" s="17"/>
      <c r="C5" s="5" t="str">
        <f>IF(LaneNoType!$B$1=1,2,"B")</f>
        <v>B</v>
      </c>
      <c r="D5" s="9">
        <f>$A$6</f>
        <v>0</v>
      </c>
      <c r="E5" s="6">
        <f>IF(D5=0,"",VLOOKUP(D5,Racers,2,FALSE))</f>
      </c>
      <c r="F5" s="22">
        <v>4</v>
      </c>
      <c r="H5" s="5" t="str">
        <f>IF(LaneNoType!$B$1=1,2,"B")</f>
        <v>B</v>
      </c>
      <c r="I5" s="9">
        <f>$A$5</f>
        <v>0</v>
      </c>
      <c r="J5" s="6">
        <f>IF(I5=0,"",VLOOKUP(I5,Racers,2,FALSE))</f>
      </c>
      <c r="K5" s="22">
        <v>4</v>
      </c>
      <c r="L5" s="25"/>
      <c r="M5" s="5" t="str">
        <f>IF(LaneNoType!$B$1=1,2,"B")</f>
        <v>B</v>
      </c>
      <c r="N5" s="9">
        <f>$A$6</f>
        <v>0</v>
      </c>
      <c r="O5" s="6">
        <f>IF(N5=0,"",VLOOKUP(N5,Racers,2,FALSE))</f>
      </c>
      <c r="P5" s="22">
        <v>4</v>
      </c>
      <c r="R5" s="5">
        <f>$A$4</f>
        <v>0</v>
      </c>
      <c r="S5" s="6">
        <f>IF(R5=0,"",VLOOKUP(R5,Racers,2,FALSE))</f>
      </c>
      <c r="T5" s="9">
        <f>F10+F17+K6+K11+K16+P12</f>
        <v>24</v>
      </c>
      <c r="U5" s="11">
        <f>RANK(T5,$T$4:$T$7,1)</f>
        <v>1</v>
      </c>
    </row>
    <row r="6" spans="1:21" ht="12.75" thickBot="1">
      <c r="A6" s="18"/>
      <c r="C6" s="7" t="str">
        <f>IF(LaneNoType!$B$1=1,3,"C")</f>
        <v>C</v>
      </c>
      <c r="D6" s="10">
        <f>$A$5</f>
        <v>0</v>
      </c>
      <c r="E6" s="8">
        <f>IF(D6=0,"",VLOOKUP(D6,Racers,2,FALSE))</f>
      </c>
      <c r="F6" s="23">
        <v>4</v>
      </c>
      <c r="H6" s="7" t="str">
        <f>IF(LaneNoType!$B$1=1,3,"C")</f>
        <v>C</v>
      </c>
      <c r="I6" s="10">
        <f>$A$4</f>
        <v>0</v>
      </c>
      <c r="J6" s="8">
        <f>IF(I6=0,"",VLOOKUP(I6,Racers,2,FALSE))</f>
      </c>
      <c r="K6" s="23">
        <v>4</v>
      </c>
      <c r="L6" s="25"/>
      <c r="M6" s="7" t="str">
        <f>IF(LaneNoType!$B$1=1,3,"C")</f>
        <v>C</v>
      </c>
      <c r="N6" s="10">
        <f>$A$3</f>
        <v>0</v>
      </c>
      <c r="O6" s="8">
        <f>IF(N6=0,"",VLOOKUP(N6,Racers,2,FALSE))</f>
      </c>
      <c r="P6" s="23">
        <v>4</v>
      </c>
      <c r="R6" s="5">
        <f>$A$5</f>
        <v>0</v>
      </c>
      <c r="S6" s="6">
        <f>IF(R6=0,"",VLOOKUP(R6,Racers,2,FALSE))</f>
      </c>
      <c r="T6" s="9">
        <f>F6+F16+K5+K12+K17+P4</f>
        <v>24</v>
      </c>
      <c r="U6" s="11">
        <f>RANK(T6,$T$4:$T$7,1)</f>
        <v>1</v>
      </c>
    </row>
    <row r="7" spans="18:21" ht="12.75" thickBot="1">
      <c r="R7" s="7">
        <f>$A$6</f>
        <v>0</v>
      </c>
      <c r="S7" s="8">
        <f>IF(R7=0,"",VLOOKUP(R7,Racers,2,FALSE))</f>
      </c>
      <c r="T7" s="10">
        <f>F5+F12+K4+K18+P5+P10</f>
        <v>24</v>
      </c>
      <c r="U7" s="12">
        <f>RANK(T7,$T$4:$T$7,1)</f>
        <v>1</v>
      </c>
    </row>
    <row r="8" spans="3:16" ht="12">
      <c r="C8" s="32" t="s">
        <v>35</v>
      </c>
      <c r="D8" s="33"/>
      <c r="E8" s="33"/>
      <c r="F8" s="35"/>
      <c r="H8" s="32" t="s">
        <v>39</v>
      </c>
      <c r="I8" s="33"/>
      <c r="J8" s="33"/>
      <c r="K8" s="35"/>
      <c r="L8" s="24"/>
      <c r="M8" s="32" t="s">
        <v>44</v>
      </c>
      <c r="N8" s="33"/>
      <c r="O8" s="33"/>
      <c r="P8" s="35"/>
    </row>
    <row r="9" spans="3:16" ht="12">
      <c r="C9" s="13" t="s">
        <v>91</v>
      </c>
      <c r="D9" s="14" t="s">
        <v>68</v>
      </c>
      <c r="E9" s="14" t="s">
        <v>31</v>
      </c>
      <c r="F9" s="15" t="s">
        <v>33</v>
      </c>
      <c r="H9" s="13" t="s">
        <v>91</v>
      </c>
      <c r="I9" s="14" t="s">
        <v>68</v>
      </c>
      <c r="J9" s="14" t="s">
        <v>31</v>
      </c>
      <c r="K9" s="15" t="s">
        <v>33</v>
      </c>
      <c r="L9" s="24"/>
      <c r="M9" s="13" t="s">
        <v>91</v>
      </c>
      <c r="N9" s="14" t="s">
        <v>68</v>
      </c>
      <c r="O9" s="14" t="s">
        <v>31</v>
      </c>
      <c r="P9" s="15" t="s">
        <v>33</v>
      </c>
    </row>
    <row r="10" spans="3:16" ht="12">
      <c r="C10" s="5" t="str">
        <f>IF(LaneNoType!$B$1=1,1,"A")</f>
        <v>A</v>
      </c>
      <c r="D10" s="9">
        <f>$A$4</f>
        <v>0</v>
      </c>
      <c r="E10" s="6">
        <f>IF(D10=0,"",VLOOKUP(D10,Racers,2,FALSE))</f>
      </c>
      <c r="F10" s="22">
        <v>4</v>
      </c>
      <c r="H10" s="5" t="str">
        <f>IF(LaneNoType!$B$1=1,1,"A")</f>
        <v>A</v>
      </c>
      <c r="I10" s="9">
        <f>$A$3</f>
        <v>0</v>
      </c>
      <c r="J10" s="6">
        <f>IF(I10=0,"",VLOOKUP(I10,Racers,2,FALSE))</f>
      </c>
      <c r="K10" s="22">
        <v>4</v>
      </c>
      <c r="L10" s="25"/>
      <c r="M10" s="5" t="str">
        <f>IF(LaneNoType!$B$1=1,1,"A")</f>
        <v>A</v>
      </c>
      <c r="N10" s="9">
        <f>$A$6</f>
        <v>0</v>
      </c>
      <c r="O10" s="6">
        <f>IF(N10=0,"",VLOOKUP(N10,Racers,2,FALSE))</f>
      </c>
      <c r="P10" s="22">
        <v>4</v>
      </c>
    </row>
    <row r="11" spans="3:16" ht="12">
      <c r="C11" s="5" t="str">
        <f>IF(LaneNoType!$B$1=1,2,"B")</f>
        <v>B</v>
      </c>
      <c r="D11" s="9">
        <f>$A$3</f>
        <v>0</v>
      </c>
      <c r="E11" s="6">
        <f>IF(D11=0,"",VLOOKUP(D11,Racers,2,FALSE))</f>
      </c>
      <c r="F11" s="22">
        <v>4</v>
      </c>
      <c r="H11" s="5" t="str">
        <f>IF(LaneNoType!$B$1=1,2,"B")</f>
        <v>B</v>
      </c>
      <c r="I11" s="9">
        <f>$A$4</f>
        <v>0</v>
      </c>
      <c r="J11" s="6">
        <f>IF(I11=0,"",VLOOKUP(I11,Racers,2,FALSE))</f>
      </c>
      <c r="K11" s="22">
        <v>4</v>
      </c>
      <c r="L11" s="25"/>
      <c r="M11" s="5" t="str">
        <f>IF(LaneNoType!$B$1=1,2,"B")</f>
        <v>B</v>
      </c>
      <c r="N11" s="9">
        <f>$A$3</f>
        <v>0</v>
      </c>
      <c r="O11" s="6">
        <f>IF(N11=0,"",VLOOKUP(N11,Racers,2,FALSE))</f>
      </c>
      <c r="P11" s="22">
        <v>4</v>
      </c>
    </row>
    <row r="12" spans="3:16" ht="12.75" thickBot="1">
      <c r="C12" s="7" t="str">
        <f>IF(LaneNoType!$B$1=1,3,"C")</f>
        <v>C</v>
      </c>
      <c r="D12" s="10">
        <f>$A$6</f>
        <v>0</v>
      </c>
      <c r="E12" s="8">
        <f>IF(D12=0,"",VLOOKUP(D12,Racers,2,FALSE))</f>
      </c>
      <c r="F12" s="23">
        <v>4</v>
      </c>
      <c r="H12" s="7" t="str">
        <f>IF(LaneNoType!$B$1=1,3,"C")</f>
        <v>C</v>
      </c>
      <c r="I12" s="10">
        <f>$A$5</f>
        <v>0</v>
      </c>
      <c r="J12" s="8">
        <f>IF(I12=0,"",VLOOKUP(I12,Racers,2,FALSE))</f>
      </c>
      <c r="K12" s="23">
        <v>4</v>
      </c>
      <c r="L12" s="25"/>
      <c r="M12" s="7" t="str">
        <f>IF(LaneNoType!$B$1=1,3,"C")</f>
        <v>C</v>
      </c>
      <c r="N12" s="10">
        <f>$A$4</f>
        <v>0</v>
      </c>
      <c r="O12" s="8">
        <f>IF(N12=0,"",VLOOKUP(N12,Racers,2,FALSE))</f>
      </c>
      <c r="P12" s="23">
        <v>4</v>
      </c>
    </row>
    <row r="13" ht="12.75" thickBot="1"/>
    <row r="14" spans="3:16" ht="12">
      <c r="C14" s="32" t="s">
        <v>37</v>
      </c>
      <c r="D14" s="33"/>
      <c r="E14" s="33"/>
      <c r="F14" s="35"/>
      <c r="H14" s="32" t="s">
        <v>40</v>
      </c>
      <c r="I14" s="33"/>
      <c r="J14" s="33"/>
      <c r="K14" s="35"/>
      <c r="L14" s="24"/>
      <c r="M14" s="24"/>
      <c r="N14" s="24"/>
      <c r="O14" s="24"/>
      <c r="P14" s="24"/>
    </row>
    <row r="15" spans="3:16" ht="12">
      <c r="C15" s="13" t="s">
        <v>91</v>
      </c>
      <c r="D15" s="14" t="s">
        <v>68</v>
      </c>
      <c r="E15" s="14" t="s">
        <v>31</v>
      </c>
      <c r="F15" s="15" t="s">
        <v>33</v>
      </c>
      <c r="H15" s="13" t="s">
        <v>91</v>
      </c>
      <c r="I15" s="14" t="s">
        <v>68</v>
      </c>
      <c r="J15" s="14" t="s">
        <v>31</v>
      </c>
      <c r="K15" s="15" t="s">
        <v>33</v>
      </c>
      <c r="L15" s="24"/>
      <c r="M15" s="24"/>
      <c r="N15" s="24"/>
      <c r="O15" s="24"/>
      <c r="P15" s="24"/>
    </row>
    <row r="16" spans="3:16" ht="12">
      <c r="C16" s="5" t="str">
        <f>IF(LaneNoType!$B$1=1,1,"A")</f>
        <v>A</v>
      </c>
      <c r="D16" s="9">
        <f>$A$5</f>
        <v>0</v>
      </c>
      <c r="E16" s="6">
        <f>IF(D16=0,"",VLOOKUP(D16,Racers,2,FALSE))</f>
      </c>
      <c r="F16" s="22">
        <v>4</v>
      </c>
      <c r="H16" s="5" t="str">
        <f>IF(LaneNoType!$B$1=1,1,"A")</f>
        <v>A</v>
      </c>
      <c r="I16" s="9">
        <f>$A$4</f>
        <v>0</v>
      </c>
      <c r="J16" s="6">
        <f>IF(I16=0,"",VLOOKUP(I16,Racers,2,FALSE))</f>
      </c>
      <c r="K16" s="22">
        <v>4</v>
      </c>
      <c r="L16" s="25"/>
      <c r="M16" s="25"/>
      <c r="N16" s="25"/>
      <c r="O16" s="25"/>
      <c r="P16" s="25"/>
    </row>
    <row r="17" spans="3:16" ht="12">
      <c r="C17" s="5" t="str">
        <f>IF(LaneNoType!$B$1=1,2,"B")</f>
        <v>B</v>
      </c>
      <c r="D17" s="9">
        <f>$A$4</f>
        <v>0</v>
      </c>
      <c r="E17" s="6">
        <f>IF(D17=0,"",VLOOKUP(D17,Racers,2,FALSE))</f>
      </c>
      <c r="F17" s="22">
        <v>4</v>
      </c>
      <c r="H17" s="5" t="str">
        <f>IF(LaneNoType!$B$1=1,2,"B")</f>
        <v>B</v>
      </c>
      <c r="I17" s="9">
        <f>$A$5</f>
        <v>0</v>
      </c>
      <c r="J17" s="6">
        <f>IF(I17=0,"",VLOOKUP(I17,Racers,2,FALSE))</f>
      </c>
      <c r="K17" s="22">
        <v>4</v>
      </c>
      <c r="L17" s="25"/>
      <c r="M17" s="25"/>
      <c r="N17" s="25"/>
      <c r="O17" s="25"/>
      <c r="P17" s="25"/>
    </row>
    <row r="18" spans="3:16" ht="12.75" thickBot="1">
      <c r="C18" s="7" t="str">
        <f>IF(LaneNoType!$B$1=1,3,"C")</f>
        <v>C</v>
      </c>
      <c r="D18" s="10">
        <f>$A$3</f>
        <v>0</v>
      </c>
      <c r="E18" s="8">
        <f>IF(D18=0,"",VLOOKUP(D18,Racers,2,FALSE))</f>
      </c>
      <c r="F18" s="23">
        <v>4</v>
      </c>
      <c r="H18" s="7" t="str">
        <f>IF(LaneNoType!$B$1=1,3,"C")</f>
        <v>C</v>
      </c>
      <c r="I18" s="10">
        <f>$A$6</f>
        <v>0</v>
      </c>
      <c r="J18" s="8">
        <f>IF(I18=0,"",VLOOKUP(I18,Racers,2,FALSE))</f>
      </c>
      <c r="K18" s="23">
        <v>4</v>
      </c>
      <c r="L18" s="25"/>
      <c r="M18" s="25"/>
      <c r="N18" s="25"/>
      <c r="O18" s="25"/>
      <c r="P18" s="25"/>
    </row>
    <row r="20" spans="12:16" ht="12">
      <c r="L20" s="24"/>
      <c r="M20" s="24"/>
      <c r="N20" s="24"/>
      <c r="O20" s="24"/>
      <c r="P20" s="24"/>
    </row>
    <row r="21" spans="1:16" ht="12">
      <c r="A21" t="s">
        <v>11</v>
      </c>
      <c r="L21" s="24"/>
      <c r="M21" s="24"/>
      <c r="N21" s="24"/>
      <c r="O21" s="24"/>
      <c r="P21" s="24"/>
    </row>
    <row r="22" spans="12:16" ht="12">
      <c r="L22" s="25"/>
      <c r="M22" s="25"/>
      <c r="N22" s="25"/>
      <c r="O22" s="25"/>
      <c r="P22" s="25"/>
    </row>
    <row r="23" spans="12:16" ht="12">
      <c r="L23" s="25"/>
      <c r="M23" s="25"/>
      <c r="N23" s="25"/>
      <c r="O23" s="25"/>
      <c r="P23" s="25"/>
    </row>
    <row r="24" spans="12:16" ht="12">
      <c r="L24" s="25"/>
      <c r="M24" s="25"/>
      <c r="N24" s="25"/>
      <c r="O24" s="25"/>
      <c r="P24" s="25"/>
    </row>
  </sheetData>
  <sheetProtection password="CF61" sheet="1" objects="1" scenarios="1"/>
  <mergeCells count="9">
    <mergeCell ref="C14:F14"/>
    <mergeCell ref="H14:K14"/>
    <mergeCell ref="R2:U2"/>
    <mergeCell ref="H8:K8"/>
    <mergeCell ref="C8:F8"/>
    <mergeCell ref="H2:K2"/>
    <mergeCell ref="C2:F2"/>
    <mergeCell ref="M2:P2"/>
    <mergeCell ref="M8:P8"/>
  </mergeCells>
  <printOptions/>
  <pageMargins left="0.75" right="0.75" top="1" bottom="1" header="0.5" footer="0.5"/>
  <pageSetup fitToHeight="1" fitToWidth="1" orientation="landscape" paperSize="9" scale="92"/>
  <headerFooter alignWithMargins="0">
    <oddHeader>&amp;L&amp;F&amp;C&amp;A&amp;R&amp;D</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U18"/>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37</v>
      </c>
      <c r="I2" s="33"/>
      <c r="J2" s="33"/>
      <c r="K2" s="35"/>
      <c r="L2" s="24"/>
      <c r="M2" s="32" t="s">
        <v>39</v>
      </c>
      <c r="N2" s="33"/>
      <c r="O2" s="33"/>
      <c r="P2" s="35"/>
      <c r="R2" s="36" t="s">
        <v>34</v>
      </c>
      <c r="S2" s="37"/>
      <c r="T2" s="37"/>
      <c r="U2" s="38"/>
    </row>
    <row r="3" spans="1:21" ht="12">
      <c r="A3" s="17"/>
      <c r="C3" s="13" t="s">
        <v>91</v>
      </c>
      <c r="D3" s="14" t="s">
        <v>68</v>
      </c>
      <c r="E3" s="14" t="s">
        <v>31</v>
      </c>
      <c r="F3" s="15" t="s">
        <v>33</v>
      </c>
      <c r="H3" s="13" t="s">
        <v>91</v>
      </c>
      <c r="I3" s="14" t="s">
        <v>68</v>
      </c>
      <c r="J3" s="14" t="s">
        <v>31</v>
      </c>
      <c r="K3" s="15" t="s">
        <v>33</v>
      </c>
      <c r="L3" s="24"/>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$A$4</f>
        <v>0</v>
      </c>
      <c r="J4" s="6">
        <f>IF(I4=0,"",VLOOKUP(I4,Racers,2,FALSE))</f>
      </c>
      <c r="K4" s="22">
        <v>4</v>
      </c>
      <c r="L4" s="25"/>
      <c r="M4" s="5" t="str">
        <f>IF(LaneNoType!$B$1=1,1,"A")</f>
        <v>A</v>
      </c>
      <c r="N4" s="9">
        <f>$A$3</f>
        <v>0</v>
      </c>
      <c r="O4" s="6">
        <f>IF(N4=0,"",VLOOKUP(N4,Racers,2,FALSE))</f>
      </c>
      <c r="P4" s="22">
        <v>4</v>
      </c>
      <c r="R4" s="5">
        <f>$A$3</f>
        <v>0</v>
      </c>
      <c r="S4" s="6">
        <f>IF(R4=0,"",VLOOKUP(R4,Racers,2,FALSE))</f>
      </c>
      <c r="T4" s="9">
        <f>F4+F11+K6+K12+P4+P11</f>
        <v>24</v>
      </c>
      <c r="U4" s="11">
        <f>RANK(T4,$T$4:$T$6,1)</f>
        <v>1</v>
      </c>
    </row>
    <row r="5" spans="1:21" ht="12.75" thickBot="1">
      <c r="A5" s="18"/>
      <c r="C5" s="5" t="str">
        <f>IF(LaneNoType!$B$1=1,2,"B")</f>
        <v>B</v>
      </c>
      <c r="D5" s="9">
        <f>$A$4</f>
        <v>0</v>
      </c>
      <c r="E5" s="6">
        <f>IF(D5=0,"",VLOOKUP(D5,Racers,2,FALSE))</f>
      </c>
      <c r="F5" s="22">
        <v>4</v>
      </c>
      <c r="H5" s="5" t="str">
        <f>IF(LaneNoType!$B$1=1,2,"B")</f>
        <v>B</v>
      </c>
      <c r="I5" s="9">
        <f>$A$5</f>
        <v>0</v>
      </c>
      <c r="J5" s="6">
        <f>IF(I5=0,"",VLOOKUP(I5,Racers,2,FALSE))</f>
      </c>
      <c r="K5" s="22">
        <v>4</v>
      </c>
      <c r="L5" s="25"/>
      <c r="M5" s="5" t="str">
        <f>IF(LaneNoType!$B$1=1,2,"B")</f>
        <v>B</v>
      </c>
      <c r="N5" s="9">
        <f>$A$5</f>
        <v>0</v>
      </c>
      <c r="O5" s="6">
        <f>IF(N5=0,"",VLOOKUP(N5,Racers,2,FALSE))</f>
      </c>
      <c r="P5" s="22">
        <v>4</v>
      </c>
      <c r="R5" s="5">
        <f>$A$4</f>
        <v>0</v>
      </c>
      <c r="S5" s="6">
        <f>IF(R5=0,"",VLOOKUP(R5,Racers,2,FALSE))</f>
      </c>
      <c r="T5" s="9">
        <f>F5+F12+K4+K11+P6+P10</f>
        <v>24</v>
      </c>
      <c r="U5" s="11">
        <f>RANK(T5,$T$4:$T$6,1)</f>
        <v>1</v>
      </c>
    </row>
    <row r="6" spans="3:21" ht="12.75" thickBot="1">
      <c r="C6" s="7" t="str">
        <f>IF(LaneNoType!$B$1=1,3,"C")</f>
        <v>C</v>
      </c>
      <c r="D6" s="10">
        <f>$A$5</f>
        <v>0</v>
      </c>
      <c r="E6" s="8">
        <f>IF(D6=0,"",VLOOKUP(D6,Racers,2,FALSE))</f>
      </c>
      <c r="F6" s="23">
        <v>4</v>
      </c>
      <c r="H6" s="7" t="str">
        <f>IF(LaneNoType!$B$1=1,3,"C")</f>
        <v>C</v>
      </c>
      <c r="I6" s="10">
        <f>$A$3</f>
        <v>0</v>
      </c>
      <c r="J6" s="8">
        <f>IF(I6=0,"",VLOOKUP(I6,Racers,2,FALSE))</f>
      </c>
      <c r="K6" s="23">
        <v>4</v>
      </c>
      <c r="L6" s="25"/>
      <c r="M6" s="7" t="str">
        <f>IF(LaneNoType!$B$1=1,3,"C")</f>
        <v>C</v>
      </c>
      <c r="N6" s="10">
        <f>$A$4</f>
        <v>0</v>
      </c>
      <c r="O6" s="8">
        <f>IF(N6=0,"",VLOOKUP(N6,Racers,2,FALSE))</f>
      </c>
      <c r="P6" s="23">
        <v>4</v>
      </c>
      <c r="R6" s="7">
        <f>$A$5</f>
        <v>0</v>
      </c>
      <c r="S6" s="8">
        <f>IF(R6=0,"",VLOOKUP(R6,Racers,2,FALSE))</f>
      </c>
      <c r="T6" s="10">
        <f>F6+F10+K5+K10+P5+P12</f>
        <v>24</v>
      </c>
      <c r="U6" s="12">
        <f>RANK(T6,$T$4:$T$6,1)</f>
        <v>1</v>
      </c>
    </row>
    <row r="7" ht="12.75" thickBot="1"/>
    <row r="8" spans="3:16" ht="12">
      <c r="C8" s="32" t="s">
        <v>35</v>
      </c>
      <c r="D8" s="33"/>
      <c r="E8" s="33"/>
      <c r="F8" s="35"/>
      <c r="H8" s="32" t="s">
        <v>38</v>
      </c>
      <c r="I8" s="33"/>
      <c r="J8" s="33"/>
      <c r="K8" s="35"/>
      <c r="L8" s="24"/>
      <c r="M8" s="32" t="s">
        <v>40</v>
      </c>
      <c r="N8" s="33"/>
      <c r="O8" s="33"/>
      <c r="P8" s="35"/>
    </row>
    <row r="9" spans="3:16" ht="12">
      <c r="C9" s="13" t="s">
        <v>91</v>
      </c>
      <c r="D9" s="14" t="s">
        <v>68</v>
      </c>
      <c r="E9" s="14" t="s">
        <v>31</v>
      </c>
      <c r="F9" s="15" t="s">
        <v>33</v>
      </c>
      <c r="H9" s="13" t="s">
        <v>91</v>
      </c>
      <c r="I9" s="14" t="s">
        <v>68</v>
      </c>
      <c r="J9" s="14" t="s">
        <v>31</v>
      </c>
      <c r="K9" s="15" t="s">
        <v>33</v>
      </c>
      <c r="L9" s="24"/>
      <c r="M9" s="13" t="s">
        <v>91</v>
      </c>
      <c r="N9" s="14" t="s">
        <v>68</v>
      </c>
      <c r="O9" s="14" t="s">
        <v>31</v>
      </c>
      <c r="P9" s="15" t="s">
        <v>33</v>
      </c>
    </row>
    <row r="10" spans="3:16" ht="12">
      <c r="C10" s="5" t="str">
        <f>IF(LaneNoType!$B$1=1,1,"A")</f>
        <v>A</v>
      </c>
      <c r="D10" s="9">
        <f>$A$5</f>
        <v>0</v>
      </c>
      <c r="E10" s="6">
        <f>IF(D10=0,"",VLOOKUP(D10,Racers,2,FALSE))</f>
      </c>
      <c r="F10" s="22">
        <v>4</v>
      </c>
      <c r="H10" s="5" t="str">
        <f>IF(LaneNoType!$B$1=1,1,"A")</f>
        <v>A</v>
      </c>
      <c r="I10" s="9">
        <f>$A$5</f>
        <v>0</v>
      </c>
      <c r="J10" s="6">
        <f>IF(I10=0,"",VLOOKUP(I10,Racers,2,FALSE))</f>
      </c>
      <c r="K10" s="22">
        <v>4</v>
      </c>
      <c r="L10" s="25"/>
      <c r="M10" s="5" t="str">
        <f>IF(LaneNoType!$B$1=1,1,"A")</f>
        <v>A</v>
      </c>
      <c r="N10" s="9">
        <f>$A$4</f>
        <v>0</v>
      </c>
      <c r="O10" s="6">
        <f>IF(N10=0,"",VLOOKUP(N10,Racers,2,FALSE))</f>
      </c>
      <c r="P10" s="22">
        <v>4</v>
      </c>
    </row>
    <row r="11" spans="3:16" ht="12">
      <c r="C11" s="5" t="str">
        <f>IF(LaneNoType!$B$1=1,2,"B")</f>
        <v>B</v>
      </c>
      <c r="D11" s="9">
        <f>$A$3</f>
        <v>0</v>
      </c>
      <c r="E11" s="6">
        <f>IF(D11=0,"",VLOOKUP(D11,Racers,2,FALSE))</f>
      </c>
      <c r="F11" s="22">
        <v>4</v>
      </c>
      <c r="H11" s="5" t="str">
        <f>IF(LaneNoType!$B$1=1,2,"B")</f>
        <v>B</v>
      </c>
      <c r="I11" s="9">
        <f>$A$4</f>
        <v>0</v>
      </c>
      <c r="J11" s="6">
        <f>IF(I11=0,"",VLOOKUP(I11,Racers,2,FALSE))</f>
      </c>
      <c r="K11" s="22">
        <v>4</v>
      </c>
      <c r="L11" s="25"/>
      <c r="M11" s="5" t="str">
        <f>IF(LaneNoType!$B$1=1,2,"B")</f>
        <v>B</v>
      </c>
      <c r="N11" s="9">
        <f>$A$3</f>
        <v>0</v>
      </c>
      <c r="O11" s="6">
        <f>IF(N11=0,"",VLOOKUP(N11,Racers,2,FALSE))</f>
      </c>
      <c r="P11" s="22">
        <v>4</v>
      </c>
    </row>
    <row r="12" spans="3:16" ht="12.75" thickBot="1">
      <c r="C12" s="7" t="str">
        <f>IF(LaneNoType!$B$1=1,3,"C")</f>
        <v>C</v>
      </c>
      <c r="D12" s="10">
        <f>$A$4</f>
        <v>0</v>
      </c>
      <c r="E12" s="8">
        <f>IF(D12=0,"",VLOOKUP(D12,Racers,2,FALSE))</f>
      </c>
      <c r="F12" s="23">
        <v>4</v>
      </c>
      <c r="H12" s="7" t="str">
        <f>IF(LaneNoType!$B$1=1,3,"C")</f>
        <v>C</v>
      </c>
      <c r="I12" s="10">
        <f>$A$3</f>
        <v>0</v>
      </c>
      <c r="J12" s="8">
        <f>IF(I12=0,"",VLOOKUP(I12,Racers,2,FALSE))</f>
      </c>
      <c r="K12" s="23">
        <v>4</v>
      </c>
      <c r="L12" s="25"/>
      <c r="M12" s="7" t="str">
        <f>IF(LaneNoType!$B$1=1,3,"C")</f>
        <v>C</v>
      </c>
      <c r="N12" s="10">
        <f>$A$5</f>
        <v>0</v>
      </c>
      <c r="O12" s="8">
        <f>IF(N12=0,"",VLOOKUP(N12,Racers,2,FALSE))</f>
      </c>
      <c r="P12" s="23">
        <v>4</v>
      </c>
    </row>
    <row r="13" ht="12">
      <c r="F13" s="21"/>
    </row>
    <row r="14" spans="12:16" ht="12">
      <c r="L14" s="24"/>
      <c r="M14" s="24"/>
      <c r="N14" s="24"/>
      <c r="O14" s="24"/>
      <c r="P14" s="24"/>
    </row>
    <row r="15" spans="1:16" ht="12">
      <c r="A15" t="s">
        <v>52</v>
      </c>
      <c r="L15" s="24"/>
      <c r="M15" s="24"/>
      <c r="N15" s="24"/>
      <c r="O15" s="24"/>
      <c r="P15" s="24"/>
    </row>
    <row r="16" spans="12:16" ht="12">
      <c r="L16" s="25"/>
      <c r="M16" s="25"/>
      <c r="N16" s="25"/>
      <c r="O16" s="25"/>
      <c r="P16" s="25"/>
    </row>
    <row r="17" spans="12:16" ht="12">
      <c r="L17" s="25"/>
      <c r="M17" s="25"/>
      <c r="N17" s="25"/>
      <c r="O17" s="25"/>
      <c r="P17" s="25"/>
    </row>
    <row r="18" spans="12:16" ht="12">
      <c r="L18" s="25"/>
      <c r="M18" s="25"/>
      <c r="N18" s="25"/>
      <c r="O18" s="25"/>
      <c r="P18" s="25"/>
    </row>
  </sheetData>
  <sheetProtection password="CF61" sheet="1" objects="1" scenarios="1"/>
  <mergeCells count="7">
    <mergeCell ref="M8:P8"/>
    <mergeCell ref="R2:U2"/>
    <mergeCell ref="M2:P2"/>
    <mergeCell ref="C8:F8"/>
    <mergeCell ref="H8:K8"/>
    <mergeCell ref="C2:F2"/>
    <mergeCell ref="H2:K2"/>
  </mergeCells>
  <printOptions/>
  <pageMargins left="0.75" right="0.75" top="1" bottom="1" header="0.5" footer="0.5"/>
  <pageSetup fitToHeight="1" fitToWidth="1" orientation="landscape" paperSize="9" scale="92"/>
  <headerFooter alignWithMargins="0">
    <oddHeader>&amp;L&amp;F&amp;C&amp;A&amp;R&amp;D</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2:U18"/>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G2" s="24"/>
      <c r="H2" s="32" t="s">
        <v>35</v>
      </c>
      <c r="I2" s="33"/>
      <c r="J2" s="33"/>
      <c r="K2" s="35"/>
      <c r="L2" s="24"/>
      <c r="M2" s="32" t="s">
        <v>37</v>
      </c>
      <c r="N2" s="33"/>
      <c r="O2" s="33"/>
      <c r="P2" s="35"/>
      <c r="R2" s="36" t="s">
        <v>34</v>
      </c>
      <c r="S2" s="37"/>
      <c r="T2" s="37"/>
      <c r="U2" s="38"/>
    </row>
    <row r="3" spans="1:21" ht="12">
      <c r="A3" s="17"/>
      <c r="C3" s="13" t="s">
        <v>91</v>
      </c>
      <c r="D3" s="14" t="s">
        <v>68</v>
      </c>
      <c r="E3" s="14" t="s">
        <v>31</v>
      </c>
      <c r="F3" s="15" t="s">
        <v>33</v>
      </c>
      <c r="G3" s="24"/>
      <c r="H3" s="13" t="s">
        <v>91</v>
      </c>
      <c r="I3" s="14" t="s">
        <v>68</v>
      </c>
      <c r="J3" s="14" t="s">
        <v>31</v>
      </c>
      <c r="K3" s="15" t="s">
        <v>33</v>
      </c>
      <c r="L3" s="24"/>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G4" s="25"/>
      <c r="H4" s="5" t="str">
        <f>IF(LaneNoType!$B$1=1,1,"A")</f>
        <v>A</v>
      </c>
      <c r="I4" s="9">
        <f>$A$5</f>
        <v>0</v>
      </c>
      <c r="J4" s="6">
        <f>IF(I4=0,"",VLOOKUP(I4,Racers,2,FALSE))</f>
      </c>
      <c r="K4" s="22">
        <v>4</v>
      </c>
      <c r="L4" s="25"/>
      <c r="M4" s="5" t="str">
        <f>IF(LaneNoType!$B$1=1,1,"A")</f>
        <v>A</v>
      </c>
      <c r="N4" s="9">
        <f>$A$4</f>
        <v>0</v>
      </c>
      <c r="O4" s="6">
        <f>IF(N4=0,"",VLOOKUP(N4,Racers,2,FALSE))</f>
      </c>
      <c r="P4" s="22">
        <v>4</v>
      </c>
      <c r="R4" s="5">
        <f>$A$3</f>
        <v>0</v>
      </c>
      <c r="S4" s="6">
        <f>IF(R4=0,"",VLOOKUP(R4,Racers,2,FALSE))</f>
      </c>
      <c r="T4" s="9">
        <f>F4+K5+P6</f>
        <v>12</v>
      </c>
      <c r="U4" s="11">
        <f>RANK(T4,$T$4:$T$6,1)</f>
        <v>1</v>
      </c>
    </row>
    <row r="5" spans="1:21" ht="12.75" thickBot="1">
      <c r="A5" s="18"/>
      <c r="C5" s="5" t="str">
        <f>IF(LaneNoType!$B$1=1,2,"B")</f>
        <v>B</v>
      </c>
      <c r="D5" s="9">
        <f>$A$4</f>
        <v>0</v>
      </c>
      <c r="E5" s="6">
        <f>IF(D5=0,"",VLOOKUP(D5,Racers,2,FALSE))</f>
      </c>
      <c r="F5" s="22">
        <v>4</v>
      </c>
      <c r="G5" s="25"/>
      <c r="H5" s="5" t="str">
        <f>IF(LaneNoType!$B$1=1,2,"B")</f>
        <v>B</v>
      </c>
      <c r="I5" s="9">
        <f>$A$3</f>
        <v>0</v>
      </c>
      <c r="J5" s="6">
        <f>IF(I5=0,"",VLOOKUP(I5,Racers,2,FALSE))</f>
      </c>
      <c r="K5" s="22">
        <v>4</v>
      </c>
      <c r="L5" s="25"/>
      <c r="M5" s="5" t="str">
        <f>IF(LaneNoType!$B$1=1,2,"B")</f>
        <v>B</v>
      </c>
      <c r="N5" s="9">
        <f>$A$5</f>
        <v>0</v>
      </c>
      <c r="O5" s="6">
        <f>IF(N5=0,"",VLOOKUP(N5,Racers,2,FALSE))</f>
      </c>
      <c r="P5" s="22">
        <v>4</v>
      </c>
      <c r="R5" s="5">
        <f>$A$4</f>
        <v>0</v>
      </c>
      <c r="S5" s="6">
        <f>IF(R5=0,"",VLOOKUP(R5,Racers,2,FALSE))</f>
      </c>
      <c r="T5" s="9">
        <f>F5+K6+P4</f>
        <v>12</v>
      </c>
      <c r="U5" s="11">
        <f>RANK(T5,$T$4:$T$6,1)</f>
        <v>1</v>
      </c>
    </row>
    <row r="6" spans="3:21" ht="12.75" thickBot="1">
      <c r="C6" s="7" t="str">
        <f>IF(LaneNoType!$B$1=1,3,"C")</f>
        <v>C</v>
      </c>
      <c r="D6" s="10">
        <f>$A$5</f>
        <v>0</v>
      </c>
      <c r="E6" s="8">
        <f>IF(D6=0,"",VLOOKUP(D6,Racers,2,FALSE))</f>
      </c>
      <c r="F6" s="23">
        <v>4</v>
      </c>
      <c r="G6" s="25"/>
      <c r="H6" s="7" t="str">
        <f>IF(LaneNoType!$B$1=1,3,"C")</f>
        <v>C</v>
      </c>
      <c r="I6" s="10">
        <f>$A$4</f>
        <v>0</v>
      </c>
      <c r="J6" s="8">
        <f>IF(I6=0,"",VLOOKUP(I6,Racers,2,FALSE))</f>
      </c>
      <c r="K6" s="23">
        <v>4</v>
      </c>
      <c r="L6" s="25"/>
      <c r="M6" s="7" t="str">
        <f>IF(LaneNoType!$B$1=1,3,"C")</f>
        <v>C</v>
      </c>
      <c r="N6" s="10">
        <f>$A$3</f>
        <v>0</v>
      </c>
      <c r="O6" s="8">
        <f>IF(N6=0,"",VLOOKUP(N6,Racers,2,FALSE))</f>
      </c>
      <c r="P6" s="23">
        <v>4</v>
      </c>
      <c r="R6" s="7">
        <f>$A$5</f>
        <v>0</v>
      </c>
      <c r="S6" s="8">
        <f>IF(R6=0,"",VLOOKUP(R6,Racers,2,FALSE))</f>
      </c>
      <c r="T6" s="10">
        <f>F6+K4+P5</f>
        <v>12</v>
      </c>
      <c r="U6" s="12">
        <f>RANK(T6,$T$4:$T$6,1)</f>
        <v>1</v>
      </c>
    </row>
    <row r="8" spans="7:16" ht="12">
      <c r="G8" s="24"/>
      <c r="H8" s="24"/>
      <c r="I8" s="24"/>
      <c r="J8" s="24"/>
      <c r="K8" s="24"/>
      <c r="L8" s="24"/>
      <c r="M8" s="24"/>
      <c r="N8" s="24"/>
      <c r="O8" s="24"/>
      <c r="P8" s="24"/>
    </row>
    <row r="9" spans="1:16" ht="12">
      <c r="A9" t="s">
        <v>51</v>
      </c>
      <c r="G9" s="24"/>
      <c r="H9" s="24"/>
      <c r="I9" s="24"/>
      <c r="J9" s="24"/>
      <c r="K9" s="24"/>
      <c r="L9" s="24"/>
      <c r="M9" s="24"/>
      <c r="N9" s="24"/>
      <c r="O9" s="24"/>
      <c r="P9" s="24"/>
    </row>
    <row r="10" spans="7:16" ht="12">
      <c r="G10" s="25"/>
      <c r="H10" s="25"/>
      <c r="I10" s="25"/>
      <c r="J10" s="25"/>
      <c r="K10" s="25"/>
      <c r="L10" s="25"/>
      <c r="M10" s="25"/>
      <c r="N10" s="25"/>
      <c r="O10" s="25"/>
      <c r="P10" s="25"/>
    </row>
    <row r="11" spans="7:16" ht="12">
      <c r="G11" s="25"/>
      <c r="H11" s="25"/>
      <c r="I11" s="25"/>
      <c r="J11" s="25"/>
      <c r="K11" s="25"/>
      <c r="L11" s="25"/>
      <c r="M11" s="25"/>
      <c r="N11" s="25"/>
      <c r="O11" s="25"/>
      <c r="P11" s="25"/>
    </row>
    <row r="12" spans="7:16" ht="12">
      <c r="G12" s="25"/>
      <c r="H12" s="25"/>
      <c r="I12" s="25"/>
      <c r="J12" s="25"/>
      <c r="K12" s="25"/>
      <c r="L12" s="25"/>
      <c r="M12" s="25"/>
      <c r="N12" s="25"/>
      <c r="O12" s="25"/>
      <c r="P12" s="25"/>
    </row>
    <row r="14" spans="7:16" ht="12">
      <c r="G14" s="24"/>
      <c r="H14" s="24"/>
      <c r="I14" s="24"/>
      <c r="J14" s="24"/>
      <c r="K14" s="24"/>
      <c r="L14" s="24"/>
      <c r="M14" s="24"/>
      <c r="N14" s="24"/>
      <c r="O14" s="24"/>
      <c r="P14" s="24"/>
    </row>
    <row r="15" spans="7:16" ht="12">
      <c r="G15" s="24"/>
      <c r="H15" s="24"/>
      <c r="I15" s="24"/>
      <c r="J15" s="24"/>
      <c r="K15" s="24"/>
      <c r="L15" s="24"/>
      <c r="M15" s="24"/>
      <c r="N15" s="24"/>
      <c r="O15" s="24"/>
      <c r="P15" s="24"/>
    </row>
    <row r="16" spans="7:16" ht="12">
      <c r="G16" s="25"/>
      <c r="H16" s="25"/>
      <c r="I16" s="25"/>
      <c r="J16" s="25"/>
      <c r="K16" s="25"/>
      <c r="L16" s="25"/>
      <c r="M16" s="25"/>
      <c r="N16" s="25"/>
      <c r="O16" s="25"/>
      <c r="P16" s="25"/>
    </row>
    <row r="17" spans="7:16" ht="12">
      <c r="G17" s="25"/>
      <c r="H17" s="25"/>
      <c r="I17" s="25"/>
      <c r="J17" s="25"/>
      <c r="K17" s="25"/>
      <c r="L17" s="25"/>
      <c r="M17" s="25"/>
      <c r="N17" s="25"/>
      <c r="O17" s="25"/>
      <c r="P17" s="25"/>
    </row>
    <row r="18" spans="7:16" ht="12">
      <c r="G18" s="25"/>
      <c r="H18" s="25"/>
      <c r="I18" s="25"/>
      <c r="J18" s="25"/>
      <c r="K18" s="25"/>
      <c r="L18" s="25"/>
      <c r="M18" s="25"/>
      <c r="N18" s="25"/>
      <c r="O18" s="25"/>
      <c r="P18" s="25"/>
    </row>
  </sheetData>
  <sheetProtection password="CF61" sheet="1" objects="1" scenarios="1"/>
  <mergeCells count="4">
    <mergeCell ref="M2:P2"/>
    <mergeCell ref="R2:U2"/>
    <mergeCell ref="H2:K2"/>
    <mergeCell ref="C2:F2"/>
  </mergeCells>
  <printOptions/>
  <pageMargins left="0.75" right="0.75" top="1" bottom="1" header="0.5" footer="0.5"/>
  <pageSetup fitToHeight="1" fitToWidth="1" orientation="landscape" paperSize="9" scale="92"/>
  <headerFooter alignWithMargins="0">
    <oddHeader>&amp;L&amp;F&amp;C&amp;A&amp;R&amp;D</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U9"/>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6" width="5.8515625" style="0" hidden="1"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35</v>
      </c>
      <c r="I2" s="33"/>
      <c r="J2" s="33"/>
      <c r="K2" s="35"/>
      <c r="L2" s="24"/>
      <c r="M2" s="24"/>
      <c r="N2" s="24"/>
      <c r="O2" s="24"/>
      <c r="P2" s="24"/>
      <c r="R2" s="36" t="s">
        <v>34</v>
      </c>
      <c r="S2" s="37"/>
      <c r="T2" s="37"/>
      <c r="U2" s="38"/>
    </row>
    <row r="3" spans="1:21" ht="12">
      <c r="A3" s="17"/>
      <c r="C3" s="13" t="s">
        <v>91</v>
      </c>
      <c r="D3" s="14" t="s">
        <v>68</v>
      </c>
      <c r="E3" s="14" t="s">
        <v>31</v>
      </c>
      <c r="F3" s="15" t="s">
        <v>33</v>
      </c>
      <c r="H3" s="13" t="s">
        <v>91</v>
      </c>
      <c r="I3" s="14" t="s">
        <v>68</v>
      </c>
      <c r="J3" s="14" t="s">
        <v>31</v>
      </c>
      <c r="K3" s="15" t="s">
        <v>33</v>
      </c>
      <c r="L3" s="24"/>
      <c r="M3" s="24"/>
      <c r="N3" s="24"/>
      <c r="O3" s="24"/>
      <c r="P3" s="24"/>
      <c r="R3" s="13" t="s">
        <v>68</v>
      </c>
      <c r="S3" s="14" t="s">
        <v>31</v>
      </c>
      <c r="T3" s="14" t="s">
        <v>36</v>
      </c>
      <c r="U3" s="16" t="s">
        <v>33</v>
      </c>
    </row>
    <row r="4" spans="1:21" ht="12.75" thickBot="1">
      <c r="A4" s="18"/>
      <c r="C4" s="5" t="str">
        <f>IF(LaneNoType!$B$1=1,1,"A")</f>
        <v>A</v>
      </c>
      <c r="D4" s="9">
        <f>$A$3</f>
        <v>0</v>
      </c>
      <c r="E4" s="6">
        <f>IF(D4=0,"",VLOOKUP(D4,Racers,2,FALSE))</f>
      </c>
      <c r="F4" s="22">
        <v>4</v>
      </c>
      <c r="H4" s="5" t="str">
        <f>IF(LaneNoType!$B$1=1,1,"A")</f>
        <v>A</v>
      </c>
      <c r="I4" s="9">
        <f>$A$4</f>
        <v>0</v>
      </c>
      <c r="J4" s="6">
        <f>IF(I4=0,"",VLOOKUP(I4,Racers,2,FALSE))</f>
      </c>
      <c r="K4" s="22">
        <v>4</v>
      </c>
      <c r="L4" s="25"/>
      <c r="M4" s="25"/>
      <c r="N4" s="25"/>
      <c r="O4" s="25"/>
      <c r="P4" s="25"/>
      <c r="R4" s="5">
        <f>$A$3</f>
        <v>0</v>
      </c>
      <c r="S4" s="6">
        <f>IF(R4=0,"",VLOOKUP(R4,Racers,2,FALSE))</f>
      </c>
      <c r="T4" s="9">
        <f>F4+K6</f>
        <v>8</v>
      </c>
      <c r="U4" s="11">
        <f>RANK(T4,$T$4:$T$5,1)</f>
        <v>1</v>
      </c>
    </row>
    <row r="5" spans="3:21" ht="12.75" thickBot="1">
      <c r="C5" s="5" t="str">
        <f>IF(LaneNoType!$B$1=1,2,"B")</f>
        <v>B</v>
      </c>
      <c r="D5" s="9" t="s">
        <v>41</v>
      </c>
      <c r="E5" s="6" t="s">
        <v>42</v>
      </c>
      <c r="F5" s="22">
        <v>0</v>
      </c>
      <c r="H5" s="5" t="str">
        <f>IF(LaneNoType!$B$1=1,2,"B")</f>
        <v>B</v>
      </c>
      <c r="I5" s="9" t="s">
        <v>41</v>
      </c>
      <c r="J5" s="6" t="s">
        <v>42</v>
      </c>
      <c r="K5" s="22">
        <v>0</v>
      </c>
      <c r="L5" s="25"/>
      <c r="M5" s="25"/>
      <c r="N5" s="25"/>
      <c r="O5" s="25"/>
      <c r="P5" s="25"/>
      <c r="R5" s="7">
        <f>$A$4</f>
        <v>0</v>
      </c>
      <c r="S5" s="8">
        <f>IF(R5=0,"",VLOOKUP(R5,Racers,2,FALSE))</f>
      </c>
      <c r="T5" s="10">
        <f>F6+K4</f>
        <v>8</v>
      </c>
      <c r="U5" s="12">
        <f>RANK(T5,$T$4:$T$5,1)</f>
        <v>1</v>
      </c>
    </row>
    <row r="6" spans="3:16" ht="12.75" thickBot="1">
      <c r="C6" s="7" t="str">
        <f>IF(LaneNoType!$B$1=1,3,"C")</f>
        <v>C</v>
      </c>
      <c r="D6" s="10">
        <f>$A$4</f>
        <v>0</v>
      </c>
      <c r="E6" s="8">
        <f>IF(D6=0,"",VLOOKUP(D6,Racers,2,FALSE))</f>
      </c>
      <c r="F6" s="23">
        <v>4</v>
      </c>
      <c r="H6" s="7" t="str">
        <f>IF(LaneNoType!$B$1=1,3,"C")</f>
        <v>C</v>
      </c>
      <c r="I6" s="10">
        <f>$A$3</f>
        <v>0</v>
      </c>
      <c r="J6" s="8">
        <f>IF(I6=0,"",VLOOKUP(I6,Racers,2,FALSE))</f>
      </c>
      <c r="K6" s="23">
        <v>4</v>
      </c>
      <c r="L6" s="25"/>
      <c r="M6" s="25"/>
      <c r="N6" s="25"/>
      <c r="O6" s="25"/>
      <c r="P6" s="25"/>
    </row>
    <row r="9" ht="12">
      <c r="A9" t="s">
        <v>51</v>
      </c>
    </row>
  </sheetData>
  <sheetProtection password="CF61" sheet="1" objects="1" scenarios="1"/>
  <mergeCells count="3">
    <mergeCell ref="R2:U2"/>
    <mergeCell ref="H2:K2"/>
    <mergeCell ref="C2:F2"/>
  </mergeCells>
  <printOptions/>
  <pageMargins left="0.75" right="0.75" top="1" bottom="1" header="0.5" footer="0.5"/>
  <pageSetup fitToHeight="1" fitToWidth="1" orientation="landscape" paperSize="9" scale="92"/>
  <headerFooter alignWithMargins="0">
    <oddHeader>&amp;L&amp;F&amp;C&amp;A&amp;R&amp;D</oddHeader>
  </headerFooter>
</worksheet>
</file>

<file path=xl/worksheets/sheet15.xml><?xml version="1.0" encoding="utf-8"?>
<worksheet xmlns="http://schemas.openxmlformats.org/spreadsheetml/2006/main" xmlns:r="http://schemas.openxmlformats.org/officeDocument/2006/relationships">
  <dimension ref="A1:B161"/>
  <sheetViews>
    <sheetView workbookViewId="0" topLeftCell="A1">
      <selection activeCell="C1" sqref="C1"/>
    </sheetView>
  </sheetViews>
  <sheetFormatPr defaultColWidth="11.421875" defaultRowHeight="12.75"/>
  <cols>
    <col min="1" max="1" width="5.8515625" style="19" customWidth="1"/>
    <col min="2" max="2" width="20.8515625" style="0" customWidth="1"/>
  </cols>
  <sheetData>
    <row r="1" spans="1:2" ht="12">
      <c r="A1" s="20" t="s">
        <v>32</v>
      </c>
      <c r="B1" s="20" t="s">
        <v>86</v>
      </c>
    </row>
    <row r="2" spans="1:2" ht="12">
      <c r="A2" s="19">
        <v>1</v>
      </c>
      <c r="B2" t="str">
        <f>Entrants!C2&amp;" "&amp;LEFT(Entrants!D2,1)</f>
        <v>One 1</v>
      </c>
    </row>
    <row r="3" spans="1:2" ht="12">
      <c r="A3" s="19">
        <v>2</v>
      </c>
      <c r="B3" t="str">
        <f>Entrants!C3&amp;" "&amp;LEFT(Entrants!D3,1)</f>
        <v>Two 2</v>
      </c>
    </row>
    <row r="4" spans="1:2" ht="12">
      <c r="A4" s="19">
        <v>3</v>
      </c>
      <c r="B4" t="str">
        <f>Entrants!C4&amp;" "&amp;LEFT(Entrants!D4,1)</f>
        <v>Three 3</v>
      </c>
    </row>
    <row r="5" spans="1:2" ht="12">
      <c r="A5" s="19">
        <v>4</v>
      </c>
      <c r="B5" t="str">
        <f>Entrants!C5&amp;" "&amp;LEFT(Entrants!D5,1)</f>
        <v>Four 4</v>
      </c>
    </row>
    <row r="6" spans="1:2" ht="12">
      <c r="A6" s="19">
        <v>5</v>
      </c>
      <c r="B6" t="str">
        <f>Entrants!C6&amp;" "&amp;LEFT(Entrants!D6,1)</f>
        <v>Five 5</v>
      </c>
    </row>
    <row r="7" spans="1:2" ht="12">
      <c r="A7" s="19">
        <v>6</v>
      </c>
      <c r="B7" t="str">
        <f>Entrants!C7&amp;" "&amp;LEFT(Entrants!D7,1)</f>
        <v>Six 6</v>
      </c>
    </row>
    <row r="8" spans="1:2" ht="12">
      <c r="A8" s="19">
        <v>7</v>
      </c>
      <c r="B8" t="str">
        <f>Entrants!C8&amp;" "&amp;LEFT(Entrants!D8,1)</f>
        <v>Seven 7</v>
      </c>
    </row>
    <row r="9" spans="1:2" ht="12">
      <c r="A9" s="19">
        <v>8</v>
      </c>
      <c r="B9" t="str">
        <f>Entrants!C9&amp;" "&amp;LEFT(Entrants!D9,1)</f>
        <v>Eight 8</v>
      </c>
    </row>
    <row r="10" spans="1:2" ht="12">
      <c r="A10" s="19">
        <v>9</v>
      </c>
      <c r="B10" t="str">
        <f>Entrants!C10&amp;" "&amp;LEFT(Entrants!D10,1)</f>
        <v>Nine 9</v>
      </c>
    </row>
    <row r="11" spans="1:2" ht="12">
      <c r="A11" s="19">
        <v>10</v>
      </c>
      <c r="B11" t="str">
        <f>Entrants!C11&amp;" "&amp;LEFT(Entrants!D11,1)</f>
        <v>Ten T</v>
      </c>
    </row>
    <row r="12" spans="1:2" ht="12">
      <c r="A12" s="19">
        <v>11</v>
      </c>
      <c r="B12" t="str">
        <f>Entrants!C12&amp;" "&amp;LEFT(Entrants!D12,1)</f>
        <v>Eleven E</v>
      </c>
    </row>
    <row r="13" spans="1:2" ht="12">
      <c r="A13" s="19">
        <v>12</v>
      </c>
      <c r="B13" t="str">
        <f>Entrants!C13&amp;" "&amp;LEFT(Entrants!D13,1)</f>
        <v> </v>
      </c>
    </row>
    <row r="14" spans="1:2" ht="12">
      <c r="A14" s="19">
        <v>13</v>
      </c>
      <c r="B14" t="str">
        <f>Entrants!C14&amp;" "&amp;LEFT(Entrants!D14,1)</f>
        <v> </v>
      </c>
    </row>
    <row r="15" spans="1:2" ht="12">
      <c r="A15" s="19">
        <v>14</v>
      </c>
      <c r="B15" t="str">
        <f>Entrants!C15&amp;" "&amp;LEFT(Entrants!D15,1)</f>
        <v> </v>
      </c>
    </row>
    <row r="16" spans="1:2" ht="12">
      <c r="A16" s="19">
        <v>15</v>
      </c>
      <c r="B16" t="str">
        <f>Entrants!C16&amp;" "&amp;LEFT(Entrants!D16,1)</f>
        <v> </v>
      </c>
    </row>
    <row r="17" spans="1:2" ht="12">
      <c r="A17" s="19">
        <v>16</v>
      </c>
      <c r="B17" t="str">
        <f>Entrants!C17&amp;" "&amp;LEFT(Entrants!D17,1)</f>
        <v> </v>
      </c>
    </row>
    <row r="18" spans="1:2" ht="12">
      <c r="A18" s="19">
        <v>17</v>
      </c>
      <c r="B18" t="str">
        <f>Entrants!C18&amp;" "&amp;LEFT(Entrants!D18,1)</f>
        <v> </v>
      </c>
    </row>
    <row r="19" spans="1:2" ht="12">
      <c r="A19" s="19">
        <v>18</v>
      </c>
      <c r="B19" t="str">
        <f>Entrants!C19&amp;" "&amp;LEFT(Entrants!D19,1)</f>
        <v> </v>
      </c>
    </row>
    <row r="20" spans="1:2" ht="12">
      <c r="A20" s="19">
        <v>19</v>
      </c>
      <c r="B20" t="str">
        <f>Entrants!C20&amp;" "&amp;LEFT(Entrants!D20,1)</f>
        <v> </v>
      </c>
    </row>
    <row r="21" spans="1:2" ht="12">
      <c r="A21" s="19">
        <v>20</v>
      </c>
      <c r="B21" t="str">
        <f>Entrants!C21&amp;" "&amp;LEFT(Entrants!D21,1)</f>
        <v> </v>
      </c>
    </row>
    <row r="22" spans="1:2" ht="12">
      <c r="A22" s="19">
        <v>21</v>
      </c>
      <c r="B22" t="str">
        <f>Entrants!C22&amp;" "&amp;LEFT(Entrants!D22,1)</f>
        <v> </v>
      </c>
    </row>
    <row r="23" spans="1:2" ht="12">
      <c r="A23" s="19">
        <v>22</v>
      </c>
      <c r="B23" t="str">
        <f>Entrants!C23&amp;" "&amp;LEFT(Entrants!D23,1)</f>
        <v> </v>
      </c>
    </row>
    <row r="24" spans="1:2" ht="12">
      <c r="A24" s="19">
        <v>23</v>
      </c>
      <c r="B24" t="str">
        <f>Entrants!C24&amp;" "&amp;LEFT(Entrants!D24,1)</f>
        <v> </v>
      </c>
    </row>
    <row r="25" spans="1:2" ht="12">
      <c r="A25" s="19">
        <v>24</v>
      </c>
      <c r="B25" t="str">
        <f>Entrants!C25&amp;" "&amp;LEFT(Entrants!D25,1)</f>
        <v> </v>
      </c>
    </row>
    <row r="26" spans="1:2" ht="12">
      <c r="A26" s="19">
        <v>25</v>
      </c>
      <c r="B26" t="str">
        <f>Entrants!C26&amp;" "&amp;LEFT(Entrants!D26,1)</f>
        <v> </v>
      </c>
    </row>
    <row r="27" spans="1:2" ht="12">
      <c r="A27" s="19">
        <v>26</v>
      </c>
      <c r="B27" t="str">
        <f>Entrants!C27&amp;" "&amp;LEFT(Entrants!D27,1)</f>
        <v> </v>
      </c>
    </row>
    <row r="28" spans="1:2" ht="12">
      <c r="A28" s="19">
        <v>27</v>
      </c>
      <c r="B28" t="str">
        <f>Entrants!C28&amp;" "&amp;LEFT(Entrants!D28,1)</f>
        <v> </v>
      </c>
    </row>
    <row r="29" spans="1:2" ht="12">
      <c r="A29" s="19">
        <v>28</v>
      </c>
      <c r="B29" t="str">
        <f>Entrants!C29&amp;" "&amp;LEFT(Entrants!D29,1)</f>
        <v> </v>
      </c>
    </row>
    <row r="30" spans="1:2" ht="12">
      <c r="A30" s="19">
        <v>29</v>
      </c>
      <c r="B30" t="str">
        <f>Entrants!C30&amp;" "&amp;LEFT(Entrants!D30,1)</f>
        <v> </v>
      </c>
    </row>
    <row r="31" spans="1:2" ht="12">
      <c r="A31" s="19">
        <v>30</v>
      </c>
      <c r="B31" t="str">
        <f>Entrants!C31&amp;" "&amp;LEFT(Entrants!D31,1)</f>
        <v> </v>
      </c>
    </row>
    <row r="32" spans="1:2" ht="12">
      <c r="A32" s="19">
        <v>31</v>
      </c>
      <c r="B32" t="str">
        <f>Entrants!C32&amp;" "&amp;LEFT(Entrants!D32,1)</f>
        <v> </v>
      </c>
    </row>
    <row r="33" spans="1:2" ht="12">
      <c r="A33" s="19">
        <v>32</v>
      </c>
      <c r="B33" t="str">
        <f>Entrants!C33&amp;" "&amp;LEFT(Entrants!D33,1)</f>
        <v> </v>
      </c>
    </row>
    <row r="34" spans="1:2" ht="12">
      <c r="A34" s="19">
        <v>33</v>
      </c>
      <c r="B34" t="str">
        <f>Entrants!C34&amp;" "&amp;LEFT(Entrants!D34,1)</f>
        <v> </v>
      </c>
    </row>
    <row r="35" spans="1:2" ht="12">
      <c r="A35" s="19">
        <v>34</v>
      </c>
      <c r="B35" t="str">
        <f>Entrants!C35&amp;" "&amp;LEFT(Entrants!D35,1)</f>
        <v> </v>
      </c>
    </row>
    <row r="36" spans="1:2" ht="12">
      <c r="A36" s="19">
        <v>35</v>
      </c>
      <c r="B36" t="str">
        <f>Entrants!C36&amp;" "&amp;LEFT(Entrants!D36,1)</f>
        <v> </v>
      </c>
    </row>
    <row r="37" spans="1:2" ht="12">
      <c r="A37" s="19">
        <v>36</v>
      </c>
      <c r="B37" t="str">
        <f>Entrants!C37&amp;" "&amp;LEFT(Entrants!D37,1)</f>
        <v> </v>
      </c>
    </row>
    <row r="38" spans="1:2" ht="12">
      <c r="A38" s="19">
        <v>37</v>
      </c>
      <c r="B38" t="str">
        <f>Entrants!C38&amp;" "&amp;LEFT(Entrants!D38,1)</f>
        <v> </v>
      </c>
    </row>
    <row r="39" spans="1:2" ht="12">
      <c r="A39" s="19">
        <v>38</v>
      </c>
      <c r="B39" t="str">
        <f>Entrants!C39&amp;" "&amp;LEFT(Entrants!D39,1)</f>
        <v> </v>
      </c>
    </row>
    <row r="40" spans="1:2" ht="12">
      <c r="A40" s="19">
        <v>39</v>
      </c>
      <c r="B40" t="str">
        <f>Entrants!C40&amp;" "&amp;LEFT(Entrants!D40,1)</f>
        <v> </v>
      </c>
    </row>
    <row r="41" spans="1:2" ht="12">
      <c r="A41" s="19">
        <v>40</v>
      </c>
      <c r="B41" t="str">
        <f>Entrants!C41&amp;" "&amp;LEFT(Entrants!D41,1)</f>
        <v> </v>
      </c>
    </row>
    <row r="42" spans="1:2" ht="12">
      <c r="A42" s="19">
        <v>41</v>
      </c>
      <c r="B42" t="str">
        <f>Entrants!C42&amp;" "&amp;LEFT(Entrants!D42,1)</f>
        <v> </v>
      </c>
    </row>
    <row r="43" spans="1:2" ht="12">
      <c r="A43" s="19">
        <v>42</v>
      </c>
      <c r="B43" t="str">
        <f>Entrants!C43&amp;" "&amp;LEFT(Entrants!D43,1)</f>
        <v> </v>
      </c>
    </row>
    <row r="44" spans="1:2" ht="12">
      <c r="A44" s="19">
        <v>43</v>
      </c>
      <c r="B44" t="str">
        <f>Entrants!C44&amp;" "&amp;LEFT(Entrants!D44,1)</f>
        <v> </v>
      </c>
    </row>
    <row r="45" spans="1:2" ht="12">
      <c r="A45" s="19">
        <v>44</v>
      </c>
      <c r="B45" t="str">
        <f>Entrants!C45&amp;" "&amp;LEFT(Entrants!D45,1)</f>
        <v> </v>
      </c>
    </row>
    <row r="46" spans="1:2" ht="12">
      <c r="A46" s="19">
        <v>45</v>
      </c>
      <c r="B46" t="str">
        <f>Entrants!C46&amp;" "&amp;LEFT(Entrants!D46,1)</f>
        <v> </v>
      </c>
    </row>
    <row r="47" spans="1:2" ht="12">
      <c r="A47" s="19">
        <v>46</v>
      </c>
      <c r="B47" t="str">
        <f>Entrants!C47&amp;" "&amp;LEFT(Entrants!D47,1)</f>
        <v> </v>
      </c>
    </row>
    <row r="48" spans="1:2" ht="12">
      <c r="A48" s="19">
        <v>47</v>
      </c>
      <c r="B48" t="str">
        <f>Entrants!C48&amp;" "&amp;LEFT(Entrants!D48,1)</f>
        <v> </v>
      </c>
    </row>
    <row r="49" spans="1:2" ht="12">
      <c r="A49" s="19">
        <v>48</v>
      </c>
      <c r="B49" t="str">
        <f>Entrants!C49&amp;" "&amp;LEFT(Entrants!D49,1)</f>
        <v> </v>
      </c>
    </row>
    <row r="50" spans="1:2" ht="12">
      <c r="A50" s="19">
        <v>49</v>
      </c>
      <c r="B50" t="str">
        <f>Entrants!C50&amp;" "&amp;LEFT(Entrants!D50,1)</f>
        <v> </v>
      </c>
    </row>
    <row r="51" spans="1:2" ht="12">
      <c r="A51" s="19">
        <v>50</v>
      </c>
      <c r="B51" t="str">
        <f>Entrants!C51&amp;" "&amp;LEFT(Entrants!D51,1)</f>
        <v> </v>
      </c>
    </row>
    <row r="52" spans="1:2" ht="12">
      <c r="A52" s="19">
        <v>51</v>
      </c>
      <c r="B52" t="str">
        <f>Entrants!C52&amp;" "&amp;LEFT(Entrants!D52,1)</f>
        <v> </v>
      </c>
    </row>
    <row r="53" spans="1:2" ht="12">
      <c r="A53" s="19">
        <v>52</v>
      </c>
      <c r="B53" t="str">
        <f>Entrants!C53&amp;" "&amp;LEFT(Entrants!D53,1)</f>
        <v> </v>
      </c>
    </row>
    <row r="54" spans="1:2" ht="12">
      <c r="A54" s="19">
        <v>53</v>
      </c>
      <c r="B54" t="str">
        <f>Entrants!C54&amp;" "&amp;LEFT(Entrants!D54,1)</f>
        <v> </v>
      </c>
    </row>
    <row r="55" spans="1:2" ht="12">
      <c r="A55" s="19">
        <v>54</v>
      </c>
      <c r="B55" t="str">
        <f>Entrants!C55&amp;" "&amp;LEFT(Entrants!D55,1)</f>
        <v> </v>
      </c>
    </row>
    <row r="56" spans="1:2" ht="12">
      <c r="A56" s="19">
        <v>55</v>
      </c>
      <c r="B56" t="str">
        <f>Entrants!C56&amp;" "&amp;LEFT(Entrants!D56,1)</f>
        <v> </v>
      </c>
    </row>
    <row r="57" spans="1:2" ht="12">
      <c r="A57" s="19">
        <v>56</v>
      </c>
      <c r="B57" t="str">
        <f>Entrants!C57&amp;" "&amp;LEFT(Entrants!D57,1)</f>
        <v> </v>
      </c>
    </row>
    <row r="58" spans="1:2" ht="12">
      <c r="A58" s="19">
        <v>57</v>
      </c>
      <c r="B58" t="str">
        <f>Entrants!C58&amp;" "&amp;LEFT(Entrants!D58,1)</f>
        <v> </v>
      </c>
    </row>
    <row r="59" spans="1:2" ht="12">
      <c r="A59" s="19">
        <v>58</v>
      </c>
      <c r="B59" t="str">
        <f>Entrants!C59&amp;" "&amp;LEFT(Entrants!D59,1)</f>
        <v> </v>
      </c>
    </row>
    <row r="60" spans="1:2" ht="12">
      <c r="A60" s="19">
        <v>59</v>
      </c>
      <c r="B60" t="str">
        <f>Entrants!C60&amp;" "&amp;LEFT(Entrants!D60,1)</f>
        <v> </v>
      </c>
    </row>
    <row r="61" spans="1:2" ht="12">
      <c r="A61" s="19">
        <v>60</v>
      </c>
      <c r="B61" t="str">
        <f>Entrants!C61&amp;" "&amp;LEFT(Entrants!D61,1)</f>
        <v> </v>
      </c>
    </row>
    <row r="62" spans="1:2" ht="12">
      <c r="A62" s="19">
        <v>61</v>
      </c>
      <c r="B62" t="str">
        <f>Entrants!C62&amp;" "&amp;LEFT(Entrants!D62,1)</f>
        <v> </v>
      </c>
    </row>
    <row r="63" spans="1:2" ht="12">
      <c r="A63" s="19">
        <v>62</v>
      </c>
      <c r="B63" t="str">
        <f>Entrants!C63&amp;" "&amp;LEFT(Entrants!D63,1)</f>
        <v> </v>
      </c>
    </row>
    <row r="64" spans="1:2" ht="12">
      <c r="A64" s="19">
        <v>63</v>
      </c>
      <c r="B64" t="str">
        <f>Entrants!C64&amp;" "&amp;LEFT(Entrants!D64,1)</f>
        <v> </v>
      </c>
    </row>
    <row r="65" spans="1:2" ht="12">
      <c r="A65" s="19">
        <v>64</v>
      </c>
      <c r="B65" t="str">
        <f>Entrants!C65&amp;" "&amp;LEFT(Entrants!D65,1)</f>
        <v> </v>
      </c>
    </row>
    <row r="66" spans="1:2" ht="12">
      <c r="A66" s="19">
        <v>65</v>
      </c>
      <c r="B66" t="str">
        <f>Entrants!C66&amp;" "&amp;LEFT(Entrants!D66,1)</f>
        <v> </v>
      </c>
    </row>
    <row r="67" spans="1:2" ht="12">
      <c r="A67" s="19">
        <v>66</v>
      </c>
      <c r="B67" t="str">
        <f>Entrants!C67&amp;" "&amp;LEFT(Entrants!D67,1)</f>
        <v> </v>
      </c>
    </row>
    <row r="68" spans="1:2" ht="12">
      <c r="A68" s="19">
        <v>67</v>
      </c>
      <c r="B68" t="str">
        <f>Entrants!C68&amp;" "&amp;LEFT(Entrants!D68,1)</f>
        <v> </v>
      </c>
    </row>
    <row r="69" spans="1:2" ht="12">
      <c r="A69" s="19">
        <v>68</v>
      </c>
      <c r="B69" t="str">
        <f>Entrants!C69&amp;" "&amp;LEFT(Entrants!D69,1)</f>
        <v> </v>
      </c>
    </row>
    <row r="70" spans="1:2" ht="12">
      <c r="A70" s="19">
        <v>69</v>
      </c>
      <c r="B70" t="str">
        <f>Entrants!C70&amp;" "&amp;LEFT(Entrants!D70,1)</f>
        <v> </v>
      </c>
    </row>
    <row r="71" spans="1:2" ht="12">
      <c r="A71" s="19">
        <v>70</v>
      </c>
      <c r="B71" t="str">
        <f>Entrants!C71&amp;" "&amp;LEFT(Entrants!D71,1)</f>
        <v> </v>
      </c>
    </row>
    <row r="72" spans="1:2" ht="12">
      <c r="A72" s="19">
        <v>71</v>
      </c>
      <c r="B72" t="str">
        <f>Entrants!C72&amp;" "&amp;LEFT(Entrants!D72,1)</f>
        <v> </v>
      </c>
    </row>
    <row r="73" spans="1:2" ht="12">
      <c r="A73" s="19">
        <v>72</v>
      </c>
      <c r="B73" t="str">
        <f>Entrants!C73&amp;" "&amp;LEFT(Entrants!D73,1)</f>
        <v> </v>
      </c>
    </row>
    <row r="74" spans="1:2" ht="12">
      <c r="A74" s="19">
        <v>73</v>
      </c>
      <c r="B74" t="str">
        <f>Entrants!C74&amp;" "&amp;LEFT(Entrants!D74,1)</f>
        <v> </v>
      </c>
    </row>
    <row r="75" spans="1:2" ht="12">
      <c r="A75" s="19">
        <v>74</v>
      </c>
      <c r="B75" t="str">
        <f>Entrants!C75&amp;" "&amp;LEFT(Entrants!D75,1)</f>
        <v> </v>
      </c>
    </row>
    <row r="76" spans="1:2" ht="12">
      <c r="A76" s="19">
        <v>75</v>
      </c>
      <c r="B76" t="str">
        <f>Entrants!C76&amp;" "&amp;LEFT(Entrants!D76,1)</f>
        <v> </v>
      </c>
    </row>
    <row r="77" spans="1:2" ht="12">
      <c r="A77" s="19">
        <v>76</v>
      </c>
      <c r="B77" t="str">
        <f>Entrants!C77&amp;" "&amp;LEFT(Entrants!D77,1)</f>
        <v> </v>
      </c>
    </row>
    <row r="78" spans="1:2" ht="12">
      <c r="A78" s="19">
        <v>77</v>
      </c>
      <c r="B78" t="str">
        <f>Entrants!C78&amp;" "&amp;LEFT(Entrants!D78,1)</f>
        <v> </v>
      </c>
    </row>
    <row r="79" spans="1:2" ht="12">
      <c r="A79" s="19">
        <v>78</v>
      </c>
      <c r="B79" t="str">
        <f>Entrants!C79&amp;" "&amp;LEFT(Entrants!D79,1)</f>
        <v> </v>
      </c>
    </row>
    <row r="80" spans="1:2" ht="12">
      <c r="A80" s="19">
        <v>79</v>
      </c>
      <c r="B80" t="str">
        <f>Entrants!C80&amp;" "&amp;LEFT(Entrants!D80,1)</f>
        <v> </v>
      </c>
    </row>
    <row r="81" spans="1:2" ht="12">
      <c r="A81" s="19">
        <v>80</v>
      </c>
      <c r="B81" t="str">
        <f>Entrants!C81&amp;" "&amp;LEFT(Entrants!D81,1)</f>
        <v> </v>
      </c>
    </row>
    <row r="82" spans="1:2" ht="12">
      <c r="A82" s="19">
        <v>81</v>
      </c>
      <c r="B82" t="str">
        <f>Entrants!C82&amp;" "&amp;LEFT(Entrants!D82,1)</f>
        <v> </v>
      </c>
    </row>
    <row r="83" spans="1:2" ht="12">
      <c r="A83" s="19">
        <v>82</v>
      </c>
      <c r="B83" t="str">
        <f>Entrants!C83&amp;" "&amp;LEFT(Entrants!D83,1)</f>
        <v> </v>
      </c>
    </row>
    <row r="84" spans="1:2" ht="12">
      <c r="A84" s="19">
        <v>83</v>
      </c>
      <c r="B84" t="str">
        <f>Entrants!C84&amp;" "&amp;LEFT(Entrants!D84,1)</f>
        <v> </v>
      </c>
    </row>
    <row r="85" spans="1:2" ht="12">
      <c r="A85" s="19">
        <v>84</v>
      </c>
      <c r="B85" t="str">
        <f>Entrants!C85&amp;" "&amp;LEFT(Entrants!D85,1)</f>
        <v> </v>
      </c>
    </row>
    <row r="86" spans="1:2" ht="12">
      <c r="A86" s="19">
        <v>85</v>
      </c>
      <c r="B86" t="str">
        <f>Entrants!C86&amp;" "&amp;LEFT(Entrants!D86,1)</f>
        <v> </v>
      </c>
    </row>
    <row r="87" spans="1:2" ht="12">
      <c r="A87" s="19">
        <v>86</v>
      </c>
      <c r="B87" t="str">
        <f>Entrants!C87&amp;" "&amp;LEFT(Entrants!D87,1)</f>
        <v> </v>
      </c>
    </row>
    <row r="88" spans="1:2" ht="12">
      <c r="A88" s="19">
        <v>87</v>
      </c>
      <c r="B88" t="str">
        <f>Entrants!C88&amp;" "&amp;LEFT(Entrants!D88,1)</f>
        <v> </v>
      </c>
    </row>
    <row r="89" spans="1:2" ht="12">
      <c r="A89" s="19">
        <v>88</v>
      </c>
      <c r="B89" t="str">
        <f>Entrants!C89&amp;" "&amp;LEFT(Entrants!D89,1)</f>
        <v> </v>
      </c>
    </row>
    <row r="90" spans="1:2" ht="12">
      <c r="A90" s="19">
        <v>89</v>
      </c>
      <c r="B90" t="str">
        <f>Entrants!C90&amp;" "&amp;LEFT(Entrants!D90,1)</f>
        <v> </v>
      </c>
    </row>
    <row r="91" spans="1:2" ht="12">
      <c r="A91" s="19">
        <v>90</v>
      </c>
      <c r="B91" t="str">
        <f>Entrants!C91&amp;" "&amp;LEFT(Entrants!D91,1)</f>
        <v> </v>
      </c>
    </row>
    <row r="92" spans="1:2" ht="12">
      <c r="A92" s="19">
        <v>91</v>
      </c>
      <c r="B92" t="str">
        <f>Entrants!C92&amp;" "&amp;LEFT(Entrants!D92,1)</f>
        <v> </v>
      </c>
    </row>
    <row r="93" spans="1:2" ht="12">
      <c r="A93" s="19">
        <v>92</v>
      </c>
      <c r="B93" t="str">
        <f>Entrants!C93&amp;" "&amp;LEFT(Entrants!D93,1)</f>
        <v> </v>
      </c>
    </row>
    <row r="94" spans="1:2" ht="12">
      <c r="A94" s="19">
        <v>93</v>
      </c>
      <c r="B94" t="str">
        <f>Entrants!C94&amp;" "&amp;LEFT(Entrants!D94,1)</f>
        <v> </v>
      </c>
    </row>
    <row r="95" spans="1:2" ht="12">
      <c r="A95" s="19">
        <v>94</v>
      </c>
      <c r="B95" t="str">
        <f>Entrants!C95&amp;" "&amp;LEFT(Entrants!D95,1)</f>
        <v> </v>
      </c>
    </row>
    <row r="96" spans="1:2" ht="12">
      <c r="A96" s="19">
        <v>95</v>
      </c>
      <c r="B96" t="str">
        <f>Entrants!C96&amp;" "&amp;LEFT(Entrants!D96,1)</f>
        <v> </v>
      </c>
    </row>
    <row r="97" spans="1:2" ht="12">
      <c r="A97" s="19">
        <v>96</v>
      </c>
      <c r="B97" t="str">
        <f>Entrants!C97&amp;" "&amp;LEFT(Entrants!D97,1)</f>
        <v> </v>
      </c>
    </row>
    <row r="98" spans="1:2" ht="12">
      <c r="A98" s="19">
        <v>97</v>
      </c>
      <c r="B98" t="str">
        <f>Entrants!C98&amp;" "&amp;LEFT(Entrants!D98,1)</f>
        <v> </v>
      </c>
    </row>
    <row r="99" spans="1:2" ht="12">
      <c r="A99" s="19">
        <v>98</v>
      </c>
      <c r="B99" t="str">
        <f>Entrants!C99&amp;" "&amp;LEFT(Entrants!D99,1)</f>
        <v> </v>
      </c>
    </row>
    <row r="100" spans="1:2" ht="12">
      <c r="A100" s="19">
        <v>99</v>
      </c>
      <c r="B100" t="str">
        <f>Entrants!C100&amp;" "&amp;LEFT(Entrants!D100,1)</f>
        <v> </v>
      </c>
    </row>
    <row r="101" spans="1:2" ht="12">
      <c r="A101" s="19">
        <v>100</v>
      </c>
      <c r="B101" t="str">
        <f>Entrants!C101&amp;" "&amp;LEFT(Entrants!D101,1)</f>
        <v> </v>
      </c>
    </row>
    <row r="102" spans="1:2" ht="12">
      <c r="A102" s="19">
        <v>101</v>
      </c>
      <c r="B102" t="str">
        <f>Entrants!C102&amp;" "&amp;LEFT(Entrants!D102,1)</f>
        <v> </v>
      </c>
    </row>
    <row r="103" spans="1:2" ht="12">
      <c r="A103" s="19">
        <v>102</v>
      </c>
      <c r="B103" t="str">
        <f>Entrants!C103&amp;" "&amp;LEFT(Entrants!D103,1)</f>
        <v> </v>
      </c>
    </row>
    <row r="104" spans="1:2" ht="12">
      <c r="A104" s="19">
        <v>103</v>
      </c>
      <c r="B104" t="str">
        <f>Entrants!C104&amp;" "&amp;LEFT(Entrants!D104,1)</f>
        <v> </v>
      </c>
    </row>
    <row r="105" spans="1:2" ht="12">
      <c r="A105" s="19">
        <v>104</v>
      </c>
      <c r="B105" t="str">
        <f>Entrants!C105&amp;" "&amp;LEFT(Entrants!D105,1)</f>
        <v> </v>
      </c>
    </row>
    <row r="106" spans="1:2" ht="12">
      <c r="A106" s="19">
        <v>105</v>
      </c>
      <c r="B106" t="str">
        <f>Entrants!C106&amp;" "&amp;LEFT(Entrants!D106,1)</f>
        <v> </v>
      </c>
    </row>
    <row r="107" spans="1:2" ht="12">
      <c r="A107" s="19">
        <v>106</v>
      </c>
      <c r="B107" t="str">
        <f>Entrants!C107&amp;" "&amp;LEFT(Entrants!D107,1)</f>
        <v> </v>
      </c>
    </row>
    <row r="108" spans="1:2" ht="12">
      <c r="A108" s="19">
        <v>107</v>
      </c>
      <c r="B108" t="str">
        <f>Entrants!C108&amp;" "&amp;LEFT(Entrants!D108,1)</f>
        <v> </v>
      </c>
    </row>
    <row r="109" spans="1:2" ht="12">
      <c r="A109" s="19">
        <v>108</v>
      </c>
      <c r="B109" t="str">
        <f>Entrants!C109&amp;" "&amp;LEFT(Entrants!D109,1)</f>
        <v> </v>
      </c>
    </row>
    <row r="110" spans="1:2" ht="12">
      <c r="A110" s="19">
        <v>109</v>
      </c>
      <c r="B110" t="str">
        <f>Entrants!C110&amp;" "&amp;LEFT(Entrants!D110,1)</f>
        <v> </v>
      </c>
    </row>
    <row r="111" spans="1:2" ht="12">
      <c r="A111" s="19">
        <v>110</v>
      </c>
      <c r="B111" t="str">
        <f>Entrants!C111&amp;" "&amp;LEFT(Entrants!D111,1)</f>
        <v> </v>
      </c>
    </row>
    <row r="112" spans="1:2" ht="12">
      <c r="A112" s="19">
        <v>111</v>
      </c>
      <c r="B112" t="str">
        <f>Entrants!C112&amp;" "&amp;LEFT(Entrants!D112,1)</f>
        <v> </v>
      </c>
    </row>
    <row r="113" spans="1:2" ht="12">
      <c r="A113" s="19">
        <v>112</v>
      </c>
      <c r="B113" t="str">
        <f>Entrants!C113&amp;" "&amp;LEFT(Entrants!D113,1)</f>
        <v> </v>
      </c>
    </row>
    <row r="114" spans="1:2" ht="12">
      <c r="A114" s="19">
        <v>113</v>
      </c>
      <c r="B114" t="str">
        <f>Entrants!C114&amp;" "&amp;LEFT(Entrants!D114,1)</f>
        <v> </v>
      </c>
    </row>
    <row r="115" spans="1:2" ht="12">
      <c r="A115" s="19">
        <v>114</v>
      </c>
      <c r="B115" t="str">
        <f>Entrants!C115&amp;" "&amp;LEFT(Entrants!D115,1)</f>
        <v> </v>
      </c>
    </row>
    <row r="116" spans="1:2" ht="12">
      <c r="A116" s="19">
        <v>115</v>
      </c>
      <c r="B116" t="str">
        <f>Entrants!C116&amp;" "&amp;LEFT(Entrants!D116,1)</f>
        <v> </v>
      </c>
    </row>
    <row r="117" spans="1:2" ht="12">
      <c r="A117" s="19">
        <v>116</v>
      </c>
      <c r="B117" t="str">
        <f>Entrants!C117&amp;" "&amp;LEFT(Entrants!D117,1)</f>
        <v> </v>
      </c>
    </row>
    <row r="118" spans="1:2" ht="12">
      <c r="A118" s="19">
        <v>117</v>
      </c>
      <c r="B118" t="str">
        <f>Entrants!C118&amp;" "&amp;LEFT(Entrants!D118,1)</f>
        <v> </v>
      </c>
    </row>
    <row r="119" spans="1:2" ht="12">
      <c r="A119" s="19">
        <v>118</v>
      </c>
      <c r="B119" t="str">
        <f>Entrants!C119&amp;" "&amp;LEFT(Entrants!D119,1)</f>
        <v> </v>
      </c>
    </row>
    <row r="120" spans="1:2" ht="12">
      <c r="A120" s="19">
        <v>119</v>
      </c>
      <c r="B120" t="str">
        <f>Entrants!C120&amp;" "&amp;LEFT(Entrants!D120,1)</f>
        <v> </v>
      </c>
    </row>
    <row r="121" spans="1:2" ht="12">
      <c r="A121" s="19">
        <v>120</v>
      </c>
      <c r="B121" t="str">
        <f>Entrants!C121&amp;" "&amp;LEFT(Entrants!D121,1)</f>
        <v> </v>
      </c>
    </row>
    <row r="122" spans="1:2" ht="12">
      <c r="A122" s="19">
        <v>121</v>
      </c>
      <c r="B122" t="str">
        <f>Entrants!C122&amp;" "&amp;LEFT(Entrants!D122,1)</f>
        <v> </v>
      </c>
    </row>
    <row r="123" spans="1:2" ht="12">
      <c r="A123" s="19">
        <v>122</v>
      </c>
      <c r="B123" t="str">
        <f>Entrants!C123&amp;" "&amp;LEFT(Entrants!D123,1)</f>
        <v> </v>
      </c>
    </row>
    <row r="124" spans="1:2" ht="12">
      <c r="A124" s="19">
        <v>123</v>
      </c>
      <c r="B124" t="str">
        <f>Entrants!C124&amp;" "&amp;LEFT(Entrants!D124,1)</f>
        <v> </v>
      </c>
    </row>
    <row r="125" spans="1:2" ht="12">
      <c r="A125" s="19">
        <v>124</v>
      </c>
      <c r="B125" t="str">
        <f>Entrants!C125&amp;" "&amp;LEFT(Entrants!D125,1)</f>
        <v> </v>
      </c>
    </row>
    <row r="126" spans="1:2" ht="12">
      <c r="A126" s="19">
        <v>125</v>
      </c>
      <c r="B126" t="str">
        <f>Entrants!C126&amp;" "&amp;LEFT(Entrants!D126,1)</f>
        <v> </v>
      </c>
    </row>
    <row r="127" spans="1:2" ht="12">
      <c r="A127" s="19">
        <v>126</v>
      </c>
      <c r="B127" t="str">
        <f>Entrants!C127&amp;" "&amp;LEFT(Entrants!D127,1)</f>
        <v> </v>
      </c>
    </row>
    <row r="128" spans="1:2" ht="12">
      <c r="A128" s="19">
        <v>127</v>
      </c>
      <c r="B128" t="str">
        <f>Entrants!C128&amp;" "&amp;LEFT(Entrants!D128,1)</f>
        <v> </v>
      </c>
    </row>
    <row r="129" spans="1:2" ht="12">
      <c r="A129" s="19">
        <v>128</v>
      </c>
      <c r="B129" t="str">
        <f>Entrants!C129&amp;" "&amp;LEFT(Entrants!D129,1)</f>
        <v> </v>
      </c>
    </row>
    <row r="130" spans="1:2" ht="12">
      <c r="A130" s="19">
        <v>129</v>
      </c>
      <c r="B130" t="str">
        <f>Entrants!C130&amp;" "&amp;LEFT(Entrants!D130,1)</f>
        <v> </v>
      </c>
    </row>
    <row r="131" spans="1:2" ht="12">
      <c r="A131" s="19">
        <v>130</v>
      </c>
      <c r="B131" t="str">
        <f>Entrants!C131&amp;" "&amp;LEFT(Entrants!D131,1)</f>
        <v> </v>
      </c>
    </row>
    <row r="132" spans="1:2" ht="12">
      <c r="A132" s="19">
        <v>131</v>
      </c>
      <c r="B132" t="str">
        <f>Entrants!C132&amp;" "&amp;LEFT(Entrants!D132,1)</f>
        <v> </v>
      </c>
    </row>
    <row r="133" spans="1:2" ht="12">
      <c r="A133" s="19">
        <v>132</v>
      </c>
      <c r="B133" t="str">
        <f>Entrants!C133&amp;" "&amp;LEFT(Entrants!D133,1)</f>
        <v> </v>
      </c>
    </row>
    <row r="134" spans="1:2" ht="12">
      <c r="A134" s="19">
        <v>133</v>
      </c>
      <c r="B134" t="str">
        <f>Entrants!C134&amp;" "&amp;LEFT(Entrants!D134,1)</f>
        <v> </v>
      </c>
    </row>
    <row r="135" spans="1:2" ht="12">
      <c r="A135" s="19">
        <v>134</v>
      </c>
      <c r="B135" t="str">
        <f>Entrants!C135&amp;" "&amp;LEFT(Entrants!D135,1)</f>
        <v> </v>
      </c>
    </row>
    <row r="136" spans="1:2" ht="12">
      <c r="A136" s="19">
        <v>135</v>
      </c>
      <c r="B136" t="str">
        <f>Entrants!C136&amp;" "&amp;LEFT(Entrants!D136,1)</f>
        <v> </v>
      </c>
    </row>
    <row r="137" spans="1:2" ht="12">
      <c r="A137" s="19">
        <v>136</v>
      </c>
      <c r="B137" t="str">
        <f>Entrants!C137&amp;" "&amp;LEFT(Entrants!D137,1)</f>
        <v> </v>
      </c>
    </row>
    <row r="138" spans="1:2" ht="12">
      <c r="A138" s="19">
        <v>137</v>
      </c>
      <c r="B138" t="str">
        <f>Entrants!C138&amp;" "&amp;LEFT(Entrants!D138,1)</f>
        <v> </v>
      </c>
    </row>
    <row r="139" spans="1:2" ht="12">
      <c r="A139" s="19">
        <v>138</v>
      </c>
      <c r="B139" t="str">
        <f>Entrants!C139&amp;" "&amp;LEFT(Entrants!D139,1)</f>
        <v> </v>
      </c>
    </row>
    <row r="140" spans="1:2" ht="12">
      <c r="A140" s="19">
        <v>139</v>
      </c>
      <c r="B140" t="str">
        <f>Entrants!C140&amp;" "&amp;LEFT(Entrants!D140,1)</f>
        <v> </v>
      </c>
    </row>
    <row r="141" spans="1:2" ht="12">
      <c r="A141" s="19">
        <v>140</v>
      </c>
      <c r="B141" t="str">
        <f>Entrants!C141&amp;" "&amp;LEFT(Entrants!D141,1)</f>
        <v> </v>
      </c>
    </row>
    <row r="142" spans="1:2" ht="12">
      <c r="A142" s="19">
        <v>141</v>
      </c>
      <c r="B142" t="str">
        <f>Entrants!C142&amp;" "&amp;LEFT(Entrants!D142,1)</f>
        <v> </v>
      </c>
    </row>
    <row r="143" spans="1:2" ht="12">
      <c r="A143" s="19">
        <v>142</v>
      </c>
      <c r="B143" t="str">
        <f>Entrants!C143&amp;" "&amp;LEFT(Entrants!D143,1)</f>
        <v> </v>
      </c>
    </row>
    <row r="144" spans="1:2" ht="12">
      <c r="A144" s="19">
        <v>143</v>
      </c>
      <c r="B144" t="str">
        <f>Entrants!C144&amp;" "&amp;LEFT(Entrants!D144,1)</f>
        <v> </v>
      </c>
    </row>
    <row r="145" spans="1:2" ht="12">
      <c r="A145" s="19">
        <v>144</v>
      </c>
      <c r="B145" t="str">
        <f>Entrants!C145&amp;" "&amp;LEFT(Entrants!D145,1)</f>
        <v> </v>
      </c>
    </row>
    <row r="146" spans="1:2" ht="12">
      <c r="A146" s="19">
        <v>145</v>
      </c>
      <c r="B146" t="str">
        <f>Entrants!C146&amp;" "&amp;LEFT(Entrants!D146,1)</f>
        <v> </v>
      </c>
    </row>
    <row r="147" spans="1:2" ht="12">
      <c r="A147" s="19">
        <v>146</v>
      </c>
      <c r="B147" t="str">
        <f>Entrants!C147&amp;" "&amp;LEFT(Entrants!D147,1)</f>
        <v> </v>
      </c>
    </row>
    <row r="148" spans="1:2" ht="12">
      <c r="A148" s="19">
        <v>147</v>
      </c>
      <c r="B148" t="str">
        <f>Entrants!C148&amp;" "&amp;LEFT(Entrants!D148,1)</f>
        <v> </v>
      </c>
    </row>
    <row r="149" spans="1:2" ht="12">
      <c r="A149" s="19">
        <v>148</v>
      </c>
      <c r="B149" t="str">
        <f>Entrants!C149&amp;" "&amp;LEFT(Entrants!D149,1)</f>
        <v> </v>
      </c>
    </row>
    <row r="150" spans="1:2" ht="12">
      <c r="A150" s="19">
        <v>149</v>
      </c>
      <c r="B150" t="str">
        <f>Entrants!C150&amp;" "&amp;LEFT(Entrants!D150,1)</f>
        <v> </v>
      </c>
    </row>
    <row r="151" spans="1:2" ht="12">
      <c r="A151" s="19">
        <v>150</v>
      </c>
      <c r="B151" t="str">
        <f>Entrants!C151&amp;" "&amp;LEFT(Entrants!D151,1)</f>
        <v> </v>
      </c>
    </row>
    <row r="152" spans="1:2" ht="12">
      <c r="A152" s="19">
        <v>151</v>
      </c>
      <c r="B152" t="str">
        <f>Entrants!C152&amp;" "&amp;LEFT(Entrants!D152,1)</f>
        <v> </v>
      </c>
    </row>
    <row r="153" spans="1:2" ht="12">
      <c r="A153" s="19">
        <v>152</v>
      </c>
      <c r="B153" t="str">
        <f>Entrants!C153&amp;" "&amp;LEFT(Entrants!D153,1)</f>
        <v> </v>
      </c>
    </row>
    <row r="154" spans="1:2" ht="12">
      <c r="A154" s="19">
        <v>153</v>
      </c>
      <c r="B154" t="str">
        <f>Entrants!C154&amp;" "&amp;LEFT(Entrants!D154,1)</f>
        <v> </v>
      </c>
    </row>
    <row r="155" spans="1:2" ht="12">
      <c r="A155" s="19">
        <v>154</v>
      </c>
      <c r="B155" t="str">
        <f>Entrants!C155&amp;" "&amp;LEFT(Entrants!D155,1)</f>
        <v> </v>
      </c>
    </row>
    <row r="156" spans="1:2" ht="12">
      <c r="A156" s="19">
        <v>155</v>
      </c>
      <c r="B156" t="str">
        <f>Entrants!C156&amp;" "&amp;LEFT(Entrants!D156,1)</f>
        <v> </v>
      </c>
    </row>
    <row r="157" spans="1:2" ht="12">
      <c r="A157" s="19">
        <v>156</v>
      </c>
      <c r="B157" t="str">
        <f>Entrants!C157&amp;" "&amp;LEFT(Entrants!D157,1)</f>
        <v> </v>
      </c>
    </row>
    <row r="158" spans="1:2" ht="12">
      <c r="A158" s="19">
        <v>157</v>
      </c>
      <c r="B158" t="str">
        <f>Entrants!C158&amp;" "&amp;LEFT(Entrants!D158,1)</f>
        <v> </v>
      </c>
    </row>
    <row r="159" spans="1:2" ht="12">
      <c r="A159" s="19">
        <v>158</v>
      </c>
      <c r="B159" t="str">
        <f>Entrants!C159&amp;" "&amp;LEFT(Entrants!D159,1)</f>
        <v> </v>
      </c>
    </row>
    <row r="160" spans="1:2" ht="12">
      <c r="A160" s="19">
        <v>159</v>
      </c>
      <c r="B160" t="str">
        <f>Entrants!C160&amp;" "&amp;LEFT(Entrants!D160,1)</f>
        <v> </v>
      </c>
    </row>
    <row r="161" spans="1:2" ht="12">
      <c r="A161" s="19">
        <v>160</v>
      </c>
      <c r="B161" t="str">
        <f>Entrants!C161&amp;" "&amp;LEFT(Entrants!D161,1)</f>
        <v>End T</v>
      </c>
    </row>
  </sheetData>
  <sheetProtection password="CF61" sheet="1" objects="1" scenario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61"/>
  <sheetViews>
    <sheetView workbookViewId="0" topLeftCell="A1">
      <selection activeCell="B2" sqref="B2"/>
    </sheetView>
  </sheetViews>
  <sheetFormatPr defaultColWidth="11.421875" defaultRowHeight="12.75"/>
  <cols>
    <col min="1" max="1" width="5.8515625" style="19" customWidth="1"/>
    <col min="2" max="2" width="31.8515625" style="0" customWidth="1"/>
  </cols>
  <sheetData>
    <row r="1" spans="1:2" ht="12">
      <c r="A1" s="20" t="s">
        <v>32</v>
      </c>
      <c r="B1" s="20" t="s">
        <v>28</v>
      </c>
    </row>
    <row r="2" spans="1:2" ht="12">
      <c r="A2" s="19">
        <v>1</v>
      </c>
      <c r="B2" t="str">
        <f>Entrants!D2&amp;" "&amp;Entrants!C2&amp;" - "&amp;Entrants!E2</f>
        <v>1 One - Ichiboom</v>
      </c>
    </row>
    <row r="3" spans="1:2" ht="12">
      <c r="A3" s="19">
        <v>2</v>
      </c>
      <c r="B3" t="str">
        <f>Entrants!D3&amp;" "&amp;Entrants!C3&amp;" - "&amp;Entrants!E3</f>
        <v>2 Two - Dosimeter</v>
      </c>
    </row>
    <row r="4" spans="1:2" ht="12">
      <c r="A4" s="19">
        <v>3</v>
      </c>
      <c r="B4" t="str">
        <f>Entrants!D4&amp;" "&amp;Entrants!C4&amp;" - "&amp;Entrants!E4</f>
        <v>3 Three - Free Whee</v>
      </c>
    </row>
    <row r="5" spans="1:2" ht="12">
      <c r="A5" s="19">
        <v>4</v>
      </c>
      <c r="B5" t="str">
        <f>Entrants!D5&amp;" "&amp;Entrants!C5&amp;" - "&amp;Entrants!E5</f>
        <v>4 Four - Fource</v>
      </c>
    </row>
    <row r="6" spans="1:2" ht="12">
      <c r="A6" s="19">
        <v>5</v>
      </c>
      <c r="B6" t="str">
        <f>Entrants!D6&amp;" "&amp;Entrants!C6&amp;" - "&amp;Entrants!E6</f>
        <v>5 Five - Pentacar</v>
      </c>
    </row>
    <row r="7" spans="1:2" ht="12">
      <c r="A7" s="19">
        <v>6</v>
      </c>
      <c r="B7" t="str">
        <f>Entrants!D7&amp;" "&amp;Entrants!C7&amp;" - "&amp;Entrants!E7</f>
        <v>6 Six - Got Your Six</v>
      </c>
    </row>
    <row r="8" spans="1:2" ht="12">
      <c r="A8" s="19">
        <v>7</v>
      </c>
      <c r="B8" t="str">
        <f>Entrants!D8&amp;" "&amp;Entrants!C8&amp;" - "&amp;Entrants!E8</f>
        <v>7 Seven - Zeeeben</v>
      </c>
    </row>
    <row r="9" spans="1:2" ht="12">
      <c r="A9" s="19">
        <v>8</v>
      </c>
      <c r="B9" t="str">
        <f>Entrants!D9&amp;" "&amp;Entrants!C9&amp;" - "&amp;Entrants!E9</f>
        <v>8 Eight - The Ocho</v>
      </c>
    </row>
    <row r="10" spans="1:2" ht="12">
      <c r="A10" s="19">
        <v>9</v>
      </c>
      <c r="B10" t="str">
        <f>Entrants!D10&amp;" "&amp;Entrants!C10&amp;" - "&amp;Entrants!E10</f>
        <v>9 Nine - Car Niner</v>
      </c>
    </row>
    <row r="11" spans="1:2" ht="12">
      <c r="A11" s="19">
        <v>10</v>
      </c>
      <c r="B11" t="str">
        <f>Entrants!D11&amp;" "&amp;Entrants!C11&amp;" - "&amp;Entrants!E11</f>
        <v>T Ten - X</v>
      </c>
    </row>
    <row r="12" spans="1:2" ht="12">
      <c r="A12" s="19">
        <v>11</v>
      </c>
      <c r="B12" t="str">
        <f>Entrants!D12&amp;" "&amp;Entrants!C12&amp;" - "&amp;Entrants!E12</f>
        <v>E Eleven - This One Goes To Eleven</v>
      </c>
    </row>
    <row r="13" spans="1:2" ht="12">
      <c r="A13" s="19">
        <v>12</v>
      </c>
      <c r="B13" t="str">
        <f>Entrants!D13&amp;" "&amp;Entrants!C13&amp;" - "&amp;Entrants!E13</f>
        <v>  - </v>
      </c>
    </row>
    <row r="14" spans="1:2" ht="12">
      <c r="A14" s="19">
        <v>13</v>
      </c>
      <c r="B14" t="str">
        <f>Entrants!D14&amp;" "&amp;Entrants!C14&amp;" - "&amp;Entrants!E14</f>
        <v>  - </v>
      </c>
    </row>
    <row r="15" spans="1:2" ht="12">
      <c r="A15" s="19">
        <v>14</v>
      </c>
      <c r="B15" t="str">
        <f>Entrants!D15&amp;" "&amp;Entrants!C15&amp;" - "&amp;Entrants!E15</f>
        <v>  - </v>
      </c>
    </row>
    <row r="16" spans="1:2" ht="12">
      <c r="A16" s="19">
        <v>15</v>
      </c>
      <c r="B16" t="str">
        <f>Entrants!D16&amp;" "&amp;Entrants!C16&amp;" - "&amp;Entrants!E16</f>
        <v>  - </v>
      </c>
    </row>
    <row r="17" spans="1:2" ht="12">
      <c r="A17" s="19">
        <v>16</v>
      </c>
      <c r="B17" t="str">
        <f>Entrants!D17&amp;" "&amp;Entrants!C17&amp;" - "&amp;Entrants!E17</f>
        <v>  - </v>
      </c>
    </row>
    <row r="18" spans="1:2" ht="12">
      <c r="A18" s="19">
        <v>17</v>
      </c>
      <c r="B18" t="str">
        <f>Entrants!D18&amp;" "&amp;Entrants!C18&amp;" - "&amp;Entrants!E18</f>
        <v>  - </v>
      </c>
    </row>
    <row r="19" spans="1:2" ht="12">
      <c r="A19" s="19">
        <v>18</v>
      </c>
      <c r="B19" t="str">
        <f>Entrants!D19&amp;" "&amp;Entrants!C19&amp;" - "&amp;Entrants!E19</f>
        <v>  - </v>
      </c>
    </row>
    <row r="20" spans="1:2" ht="12">
      <c r="A20" s="19">
        <v>19</v>
      </c>
      <c r="B20" t="str">
        <f>Entrants!D20&amp;" "&amp;Entrants!C20&amp;" - "&amp;Entrants!E20</f>
        <v>  - </v>
      </c>
    </row>
    <row r="21" spans="1:2" ht="12">
      <c r="A21" s="19">
        <v>20</v>
      </c>
      <c r="B21" t="str">
        <f>Entrants!D21&amp;" "&amp;Entrants!C21&amp;" - "&amp;Entrants!E21</f>
        <v>  - </v>
      </c>
    </row>
    <row r="22" spans="1:2" ht="12">
      <c r="A22" s="19">
        <v>21</v>
      </c>
      <c r="B22" t="str">
        <f>Entrants!D22&amp;" "&amp;Entrants!C22&amp;" - "&amp;Entrants!E22</f>
        <v>  - </v>
      </c>
    </row>
    <row r="23" spans="1:2" ht="12">
      <c r="A23" s="19">
        <v>22</v>
      </c>
      <c r="B23" t="str">
        <f>Entrants!D23&amp;" "&amp;Entrants!C23&amp;" - "&amp;Entrants!E23</f>
        <v>  - </v>
      </c>
    </row>
    <row r="24" spans="1:2" ht="12">
      <c r="A24" s="19">
        <v>23</v>
      </c>
      <c r="B24" t="str">
        <f>Entrants!D24&amp;" "&amp;Entrants!C24&amp;" - "&amp;Entrants!E24</f>
        <v>  - </v>
      </c>
    </row>
    <row r="25" spans="1:2" ht="12">
      <c r="A25" s="19">
        <v>24</v>
      </c>
      <c r="B25" t="str">
        <f>Entrants!D25&amp;" "&amp;Entrants!C25&amp;" - "&amp;Entrants!E25</f>
        <v>  - </v>
      </c>
    </row>
    <row r="26" spans="1:2" ht="12">
      <c r="A26" s="19">
        <v>25</v>
      </c>
      <c r="B26" t="str">
        <f>Entrants!D26&amp;" "&amp;Entrants!C26&amp;" - "&amp;Entrants!E26</f>
        <v>  - </v>
      </c>
    </row>
    <row r="27" spans="1:2" ht="12">
      <c r="A27" s="19">
        <v>26</v>
      </c>
      <c r="B27" t="str">
        <f>Entrants!D27&amp;" "&amp;Entrants!C27&amp;" - "&amp;Entrants!E27</f>
        <v>  - </v>
      </c>
    </row>
    <row r="28" spans="1:2" ht="12">
      <c r="A28" s="19">
        <v>27</v>
      </c>
      <c r="B28" t="str">
        <f>Entrants!D28&amp;" "&amp;Entrants!C28&amp;" - "&amp;Entrants!E28</f>
        <v>  - </v>
      </c>
    </row>
    <row r="29" spans="1:2" ht="12">
      <c r="A29" s="19">
        <v>28</v>
      </c>
      <c r="B29" t="str">
        <f>Entrants!D29&amp;" "&amp;Entrants!C29&amp;" - "&amp;Entrants!E29</f>
        <v>  - </v>
      </c>
    </row>
    <row r="30" spans="1:2" ht="12">
      <c r="A30" s="19">
        <v>29</v>
      </c>
      <c r="B30" t="str">
        <f>Entrants!D30&amp;" "&amp;Entrants!C30&amp;" - "&amp;Entrants!E30</f>
        <v>  - </v>
      </c>
    </row>
    <row r="31" spans="1:2" ht="12">
      <c r="A31" s="19">
        <v>30</v>
      </c>
      <c r="B31" t="str">
        <f>Entrants!D31&amp;" "&amp;Entrants!C31&amp;" - "&amp;Entrants!E31</f>
        <v>  - </v>
      </c>
    </row>
    <row r="32" spans="1:2" ht="12">
      <c r="A32" s="19">
        <v>31</v>
      </c>
      <c r="B32" t="str">
        <f>Entrants!D32&amp;" "&amp;Entrants!C32&amp;" - "&amp;Entrants!E32</f>
        <v>  - </v>
      </c>
    </row>
    <row r="33" spans="1:2" ht="12">
      <c r="A33" s="19">
        <v>32</v>
      </c>
      <c r="B33" t="str">
        <f>Entrants!D33&amp;" "&amp;Entrants!C33&amp;" - "&amp;Entrants!E33</f>
        <v>  - </v>
      </c>
    </row>
    <row r="34" spans="1:2" ht="12">
      <c r="A34" s="19">
        <v>33</v>
      </c>
      <c r="B34" t="str">
        <f>Entrants!D34&amp;" "&amp;Entrants!C34&amp;" - "&amp;Entrants!E34</f>
        <v>  - </v>
      </c>
    </row>
    <row r="35" spans="1:2" ht="12">
      <c r="A35" s="19">
        <v>34</v>
      </c>
      <c r="B35" t="str">
        <f>Entrants!D35&amp;" "&amp;Entrants!C35&amp;" - "&amp;Entrants!E35</f>
        <v>  - </v>
      </c>
    </row>
    <row r="36" spans="1:2" ht="12">
      <c r="A36" s="19">
        <v>35</v>
      </c>
      <c r="B36" t="str">
        <f>Entrants!D36&amp;" "&amp;Entrants!C36&amp;" - "&amp;Entrants!E36</f>
        <v>  - </v>
      </c>
    </row>
    <row r="37" spans="1:2" ht="12">
      <c r="A37" s="19">
        <v>36</v>
      </c>
      <c r="B37" t="str">
        <f>Entrants!D37&amp;" "&amp;Entrants!C37&amp;" - "&amp;Entrants!E37</f>
        <v>  - </v>
      </c>
    </row>
    <row r="38" spans="1:2" ht="12">
      <c r="A38" s="19">
        <v>37</v>
      </c>
      <c r="B38" t="str">
        <f>Entrants!D38&amp;" "&amp;Entrants!C38&amp;" - "&amp;Entrants!E38</f>
        <v>  - </v>
      </c>
    </row>
    <row r="39" spans="1:2" ht="12">
      <c r="A39" s="19">
        <v>38</v>
      </c>
      <c r="B39" t="str">
        <f>Entrants!D39&amp;" "&amp;Entrants!C39&amp;" - "&amp;Entrants!E39</f>
        <v>  - </v>
      </c>
    </row>
    <row r="40" spans="1:2" ht="12">
      <c r="A40" s="19">
        <v>39</v>
      </c>
      <c r="B40" t="str">
        <f>Entrants!D40&amp;" "&amp;Entrants!C40&amp;" - "&amp;Entrants!E40</f>
        <v>  - </v>
      </c>
    </row>
    <row r="41" spans="1:2" ht="12">
      <c r="A41" s="19">
        <v>40</v>
      </c>
      <c r="B41" t="str">
        <f>Entrants!D41&amp;" "&amp;Entrants!C41&amp;" - "&amp;Entrants!E41</f>
        <v>  - </v>
      </c>
    </row>
    <row r="42" spans="1:2" ht="12">
      <c r="A42" s="19">
        <v>41</v>
      </c>
      <c r="B42" t="str">
        <f>Entrants!D42&amp;" "&amp;Entrants!C42&amp;" - "&amp;Entrants!E42</f>
        <v>  - </v>
      </c>
    </row>
    <row r="43" spans="1:2" ht="12">
      <c r="A43" s="19">
        <v>42</v>
      </c>
      <c r="B43" t="str">
        <f>Entrants!D43&amp;" "&amp;Entrants!C43&amp;" - "&amp;Entrants!E43</f>
        <v>  - </v>
      </c>
    </row>
    <row r="44" spans="1:2" ht="12">
      <c r="A44" s="19">
        <v>43</v>
      </c>
      <c r="B44" t="str">
        <f>Entrants!D44&amp;" "&amp;Entrants!C44&amp;" - "&amp;Entrants!E44</f>
        <v>  - </v>
      </c>
    </row>
    <row r="45" spans="1:2" ht="12">
      <c r="A45" s="19">
        <v>44</v>
      </c>
      <c r="B45" t="str">
        <f>Entrants!D45&amp;" "&amp;Entrants!C45&amp;" - "&amp;Entrants!E45</f>
        <v>  - </v>
      </c>
    </row>
    <row r="46" spans="1:2" ht="12">
      <c r="A46" s="19">
        <v>45</v>
      </c>
      <c r="B46" t="str">
        <f>Entrants!D46&amp;" "&amp;Entrants!C46&amp;" - "&amp;Entrants!E46</f>
        <v>  - </v>
      </c>
    </row>
    <row r="47" spans="1:2" ht="12">
      <c r="A47" s="19">
        <v>46</v>
      </c>
      <c r="B47" t="str">
        <f>Entrants!D47&amp;" "&amp;Entrants!C47&amp;" - "&amp;Entrants!E47</f>
        <v>  - </v>
      </c>
    </row>
    <row r="48" spans="1:2" ht="12">
      <c r="A48" s="19">
        <v>47</v>
      </c>
      <c r="B48" t="str">
        <f>Entrants!D48&amp;" "&amp;Entrants!C48&amp;" - "&amp;Entrants!E48</f>
        <v>  - </v>
      </c>
    </row>
    <row r="49" spans="1:2" ht="12">
      <c r="A49" s="19">
        <v>48</v>
      </c>
      <c r="B49" t="str">
        <f>Entrants!D49&amp;" "&amp;Entrants!C49&amp;" - "&amp;Entrants!E49</f>
        <v>  - </v>
      </c>
    </row>
    <row r="50" spans="1:2" ht="12">
      <c r="A50" s="19">
        <v>49</v>
      </c>
      <c r="B50" t="str">
        <f>Entrants!D50&amp;" "&amp;Entrants!C50&amp;" - "&amp;Entrants!E50</f>
        <v>  - </v>
      </c>
    </row>
    <row r="51" spans="1:2" ht="12">
      <c r="A51" s="19">
        <v>50</v>
      </c>
      <c r="B51" t="str">
        <f>Entrants!D51&amp;" "&amp;Entrants!C51&amp;" - "&amp;Entrants!E51</f>
        <v>  - </v>
      </c>
    </row>
    <row r="52" spans="1:2" ht="12">
      <c r="A52" s="19">
        <v>51</v>
      </c>
      <c r="B52" t="str">
        <f>Entrants!D52&amp;" "&amp;Entrants!C52&amp;" - "&amp;Entrants!E52</f>
        <v>  - </v>
      </c>
    </row>
    <row r="53" spans="1:2" ht="12">
      <c r="A53" s="19">
        <v>52</v>
      </c>
      <c r="B53" t="str">
        <f>Entrants!D53&amp;" "&amp;Entrants!C53&amp;" - "&amp;Entrants!E53</f>
        <v>  - </v>
      </c>
    </row>
    <row r="54" spans="1:2" ht="12">
      <c r="A54" s="19">
        <v>53</v>
      </c>
      <c r="B54" t="str">
        <f>Entrants!D54&amp;" "&amp;Entrants!C54&amp;" - "&amp;Entrants!E54</f>
        <v>  - </v>
      </c>
    </row>
    <row r="55" spans="1:2" ht="12">
      <c r="A55" s="19">
        <v>54</v>
      </c>
      <c r="B55" t="str">
        <f>Entrants!D55&amp;" "&amp;Entrants!C55&amp;" - "&amp;Entrants!E55</f>
        <v>  - </v>
      </c>
    </row>
    <row r="56" spans="1:2" ht="12">
      <c r="A56" s="19">
        <v>55</v>
      </c>
      <c r="B56" t="str">
        <f>Entrants!D56&amp;" "&amp;Entrants!C56&amp;" - "&amp;Entrants!E56</f>
        <v>  - </v>
      </c>
    </row>
    <row r="57" spans="1:2" ht="12">
      <c r="A57" s="19">
        <v>56</v>
      </c>
      <c r="B57" t="str">
        <f>Entrants!D57&amp;" "&amp;Entrants!C57&amp;" - "&amp;Entrants!E57</f>
        <v>  - </v>
      </c>
    </row>
    <row r="58" spans="1:2" ht="12">
      <c r="A58" s="19">
        <v>57</v>
      </c>
      <c r="B58" t="str">
        <f>Entrants!D58&amp;" "&amp;Entrants!C58&amp;" - "&amp;Entrants!E58</f>
        <v>  - </v>
      </c>
    </row>
    <row r="59" spans="1:2" ht="12">
      <c r="A59" s="19">
        <v>58</v>
      </c>
      <c r="B59" t="str">
        <f>Entrants!D59&amp;" "&amp;Entrants!C59&amp;" - "&amp;Entrants!E59</f>
        <v>  - </v>
      </c>
    </row>
    <row r="60" spans="1:2" ht="12">
      <c r="A60" s="19">
        <v>59</v>
      </c>
      <c r="B60" t="str">
        <f>Entrants!D60&amp;" "&amp;Entrants!C60&amp;" - "&amp;Entrants!E60</f>
        <v>  - </v>
      </c>
    </row>
    <row r="61" spans="1:2" ht="12">
      <c r="A61" s="19">
        <v>60</v>
      </c>
      <c r="B61" t="str">
        <f>Entrants!D61&amp;" "&amp;Entrants!C61&amp;" - "&amp;Entrants!E61</f>
        <v>  - </v>
      </c>
    </row>
    <row r="62" spans="1:2" ht="12">
      <c r="A62" s="19">
        <v>61</v>
      </c>
      <c r="B62" t="str">
        <f>Entrants!D62&amp;" "&amp;Entrants!C62&amp;" - "&amp;Entrants!E62</f>
        <v>  - </v>
      </c>
    </row>
    <row r="63" spans="1:2" ht="12">
      <c r="A63" s="19">
        <v>62</v>
      </c>
      <c r="B63" t="str">
        <f>Entrants!D63&amp;" "&amp;Entrants!C63&amp;" - "&amp;Entrants!E63</f>
        <v>  - </v>
      </c>
    </row>
    <row r="64" spans="1:2" ht="12">
      <c r="A64" s="19">
        <v>63</v>
      </c>
      <c r="B64" t="str">
        <f>Entrants!D64&amp;" "&amp;Entrants!C64&amp;" - "&amp;Entrants!E64</f>
        <v>  - </v>
      </c>
    </row>
    <row r="65" spans="1:2" ht="12">
      <c r="A65" s="19">
        <v>64</v>
      </c>
      <c r="B65" t="str">
        <f>Entrants!D65&amp;" "&amp;Entrants!C65&amp;" - "&amp;Entrants!E65</f>
        <v>  - </v>
      </c>
    </row>
    <row r="66" spans="1:2" ht="12">
      <c r="A66" s="19">
        <v>65</v>
      </c>
      <c r="B66" t="str">
        <f>Entrants!D66&amp;" "&amp;Entrants!C66&amp;" - "&amp;Entrants!E66</f>
        <v>  - </v>
      </c>
    </row>
    <row r="67" spans="1:2" ht="12">
      <c r="A67" s="19">
        <v>66</v>
      </c>
      <c r="B67" t="str">
        <f>Entrants!D67&amp;" "&amp;Entrants!C67&amp;" - "&amp;Entrants!E67</f>
        <v>  - </v>
      </c>
    </row>
    <row r="68" spans="1:2" ht="12">
      <c r="A68" s="19">
        <v>67</v>
      </c>
      <c r="B68" t="str">
        <f>Entrants!D68&amp;" "&amp;Entrants!C68&amp;" - "&amp;Entrants!E68</f>
        <v>  - </v>
      </c>
    </row>
    <row r="69" spans="1:2" ht="12">
      <c r="A69" s="19">
        <v>68</v>
      </c>
      <c r="B69" t="str">
        <f>Entrants!D69&amp;" "&amp;Entrants!C69&amp;" - "&amp;Entrants!E69</f>
        <v>  - </v>
      </c>
    </row>
    <row r="70" spans="1:2" ht="12">
      <c r="A70" s="19">
        <v>69</v>
      </c>
      <c r="B70" t="str">
        <f>Entrants!D70&amp;" "&amp;Entrants!C70&amp;" - "&amp;Entrants!E70</f>
        <v>  - </v>
      </c>
    </row>
    <row r="71" spans="1:2" ht="12">
      <c r="A71" s="19">
        <v>70</v>
      </c>
      <c r="B71" t="str">
        <f>Entrants!D71&amp;" "&amp;Entrants!C71&amp;" - "&amp;Entrants!E71</f>
        <v>  - </v>
      </c>
    </row>
    <row r="72" spans="1:2" ht="12">
      <c r="A72" s="19">
        <v>71</v>
      </c>
      <c r="B72" t="str">
        <f>Entrants!D72&amp;" "&amp;Entrants!C72&amp;" - "&amp;Entrants!E72</f>
        <v>  - </v>
      </c>
    </row>
    <row r="73" spans="1:2" ht="12">
      <c r="A73" s="19">
        <v>72</v>
      </c>
      <c r="B73" t="str">
        <f>Entrants!D73&amp;" "&amp;Entrants!C73&amp;" - "&amp;Entrants!E73</f>
        <v>  - </v>
      </c>
    </row>
    <row r="74" spans="1:2" ht="12">
      <c r="A74" s="19">
        <v>73</v>
      </c>
      <c r="B74" t="str">
        <f>Entrants!D74&amp;" "&amp;Entrants!C74&amp;" - "&amp;Entrants!E74</f>
        <v>  - </v>
      </c>
    </row>
    <row r="75" spans="1:2" ht="12">
      <c r="A75" s="19">
        <v>74</v>
      </c>
      <c r="B75" t="str">
        <f>Entrants!D75&amp;" "&amp;Entrants!C75&amp;" - "&amp;Entrants!E75</f>
        <v>  - </v>
      </c>
    </row>
    <row r="76" spans="1:2" ht="12">
      <c r="A76" s="19">
        <v>75</v>
      </c>
      <c r="B76" t="str">
        <f>Entrants!D76&amp;" "&amp;Entrants!C76&amp;" - "&amp;Entrants!E76</f>
        <v>  - </v>
      </c>
    </row>
    <row r="77" spans="1:2" ht="12">
      <c r="A77" s="19">
        <v>76</v>
      </c>
      <c r="B77" t="str">
        <f>Entrants!D77&amp;" "&amp;Entrants!C77&amp;" - "&amp;Entrants!E77</f>
        <v>  - </v>
      </c>
    </row>
    <row r="78" spans="1:2" ht="12">
      <c r="A78" s="19">
        <v>77</v>
      </c>
      <c r="B78" t="str">
        <f>Entrants!D78&amp;" "&amp;Entrants!C78&amp;" - "&amp;Entrants!E78</f>
        <v>  - </v>
      </c>
    </row>
    <row r="79" spans="1:2" ht="12">
      <c r="A79" s="19">
        <v>78</v>
      </c>
      <c r="B79" t="str">
        <f>Entrants!D79&amp;" "&amp;Entrants!C79&amp;" - "&amp;Entrants!E79</f>
        <v>  - </v>
      </c>
    </row>
    <row r="80" spans="1:2" ht="12">
      <c r="A80" s="19">
        <v>79</v>
      </c>
      <c r="B80" t="str">
        <f>Entrants!D80&amp;" "&amp;Entrants!C80&amp;" - "&amp;Entrants!E80</f>
        <v>  - </v>
      </c>
    </row>
    <row r="81" spans="1:2" ht="12">
      <c r="A81" s="19">
        <v>80</v>
      </c>
      <c r="B81" t="str">
        <f>Entrants!D81&amp;" "&amp;Entrants!C81&amp;" - "&amp;Entrants!E81</f>
        <v>  - </v>
      </c>
    </row>
    <row r="82" spans="1:2" ht="12">
      <c r="A82" s="19">
        <v>81</v>
      </c>
      <c r="B82" t="str">
        <f>Entrants!D82&amp;" "&amp;Entrants!C82&amp;" - "&amp;Entrants!E82</f>
        <v>  - </v>
      </c>
    </row>
    <row r="83" spans="1:2" ht="12">
      <c r="A83" s="19">
        <v>82</v>
      </c>
      <c r="B83" t="str">
        <f>Entrants!D83&amp;" "&amp;Entrants!C83&amp;" - "&amp;Entrants!E83</f>
        <v>  - </v>
      </c>
    </row>
    <row r="84" spans="1:2" ht="12">
      <c r="A84" s="19">
        <v>83</v>
      </c>
      <c r="B84" t="str">
        <f>Entrants!D84&amp;" "&amp;Entrants!C84&amp;" - "&amp;Entrants!E84</f>
        <v>  - </v>
      </c>
    </row>
    <row r="85" spans="1:2" ht="12">
      <c r="A85" s="19">
        <v>84</v>
      </c>
      <c r="B85" t="str">
        <f>Entrants!D85&amp;" "&amp;Entrants!C85&amp;" - "&amp;Entrants!E85</f>
        <v>  - </v>
      </c>
    </row>
    <row r="86" spans="1:2" ht="12">
      <c r="A86" s="19">
        <v>85</v>
      </c>
      <c r="B86" t="str">
        <f>Entrants!D86&amp;" "&amp;Entrants!C86&amp;" - "&amp;Entrants!E86</f>
        <v>  - </v>
      </c>
    </row>
    <row r="87" spans="1:2" ht="12">
      <c r="A87" s="19">
        <v>86</v>
      </c>
      <c r="B87" t="str">
        <f>Entrants!D87&amp;" "&amp;Entrants!C87&amp;" - "&amp;Entrants!E87</f>
        <v>  - </v>
      </c>
    </row>
    <row r="88" spans="1:2" ht="12">
      <c r="A88" s="19">
        <v>87</v>
      </c>
      <c r="B88" t="str">
        <f>Entrants!D88&amp;" "&amp;Entrants!C88&amp;" - "&amp;Entrants!E88</f>
        <v>  - </v>
      </c>
    </row>
    <row r="89" spans="1:2" ht="12">
      <c r="A89" s="19">
        <v>88</v>
      </c>
      <c r="B89" t="str">
        <f>Entrants!D89&amp;" "&amp;Entrants!C89&amp;" - "&amp;Entrants!E89</f>
        <v>  - </v>
      </c>
    </row>
    <row r="90" spans="1:2" ht="12">
      <c r="A90" s="19">
        <v>89</v>
      </c>
      <c r="B90" t="str">
        <f>Entrants!D90&amp;" "&amp;Entrants!C90&amp;" - "&amp;Entrants!E90</f>
        <v>  - </v>
      </c>
    </row>
    <row r="91" spans="1:2" ht="12">
      <c r="A91" s="19">
        <v>90</v>
      </c>
      <c r="B91" t="str">
        <f>Entrants!D91&amp;" "&amp;Entrants!C91&amp;" - "&amp;Entrants!E91</f>
        <v>  - </v>
      </c>
    </row>
    <row r="92" spans="1:2" ht="12">
      <c r="A92" s="19">
        <v>91</v>
      </c>
      <c r="B92" t="str">
        <f>Entrants!D92&amp;" "&amp;Entrants!C92&amp;" - "&amp;Entrants!E92</f>
        <v>  - </v>
      </c>
    </row>
    <row r="93" spans="1:2" ht="12">
      <c r="A93" s="19">
        <v>92</v>
      </c>
      <c r="B93" t="str">
        <f>Entrants!D93&amp;" "&amp;Entrants!C93&amp;" - "&amp;Entrants!E93</f>
        <v>  - </v>
      </c>
    </row>
    <row r="94" spans="1:2" ht="12">
      <c r="A94" s="19">
        <v>93</v>
      </c>
      <c r="B94" t="str">
        <f>Entrants!D94&amp;" "&amp;Entrants!C94&amp;" - "&amp;Entrants!E94</f>
        <v>  - </v>
      </c>
    </row>
    <row r="95" spans="1:2" ht="12">
      <c r="A95" s="19">
        <v>94</v>
      </c>
      <c r="B95" t="str">
        <f>Entrants!D95&amp;" "&amp;Entrants!C95&amp;" - "&amp;Entrants!E95</f>
        <v>  - </v>
      </c>
    </row>
    <row r="96" spans="1:2" ht="12">
      <c r="A96" s="19">
        <v>95</v>
      </c>
      <c r="B96" t="str">
        <f>Entrants!D96&amp;" "&amp;Entrants!C96&amp;" - "&amp;Entrants!E96</f>
        <v>  - </v>
      </c>
    </row>
    <row r="97" spans="1:2" ht="12">
      <c r="A97" s="19">
        <v>96</v>
      </c>
      <c r="B97" t="str">
        <f>Entrants!D97&amp;" "&amp;Entrants!C97&amp;" - "&amp;Entrants!E97</f>
        <v>  - </v>
      </c>
    </row>
    <row r="98" spans="1:2" ht="12">
      <c r="A98" s="19">
        <v>97</v>
      </c>
      <c r="B98" t="str">
        <f>Entrants!D98&amp;" "&amp;Entrants!C98&amp;" - "&amp;Entrants!E98</f>
        <v>  - </v>
      </c>
    </row>
    <row r="99" spans="1:2" ht="12">
      <c r="A99" s="19">
        <v>98</v>
      </c>
      <c r="B99" t="str">
        <f>Entrants!D99&amp;" "&amp;Entrants!C99&amp;" - "&amp;Entrants!E99</f>
        <v>  - </v>
      </c>
    </row>
    <row r="100" spans="1:2" ht="12">
      <c r="A100" s="19">
        <v>99</v>
      </c>
      <c r="B100" t="str">
        <f>Entrants!D100&amp;" "&amp;Entrants!C100&amp;" - "&amp;Entrants!E100</f>
        <v>  - </v>
      </c>
    </row>
    <row r="101" spans="1:2" ht="12">
      <c r="A101" s="19">
        <v>100</v>
      </c>
      <c r="B101" t="str">
        <f>Entrants!D101&amp;" "&amp;Entrants!C101&amp;" - "&amp;Entrants!E101</f>
        <v>  - </v>
      </c>
    </row>
    <row r="102" spans="1:2" ht="12">
      <c r="A102" s="19">
        <v>101</v>
      </c>
      <c r="B102" t="str">
        <f>Entrants!D102&amp;" "&amp;Entrants!C102&amp;" - "&amp;Entrants!E102</f>
        <v>  - </v>
      </c>
    </row>
    <row r="103" spans="1:2" ht="12">
      <c r="A103" s="19">
        <v>102</v>
      </c>
      <c r="B103" t="str">
        <f>Entrants!D103&amp;" "&amp;Entrants!C103&amp;" - "&amp;Entrants!E103</f>
        <v>  - </v>
      </c>
    </row>
    <row r="104" spans="1:2" ht="12">
      <c r="A104" s="19">
        <v>103</v>
      </c>
      <c r="B104" t="str">
        <f>Entrants!D104&amp;" "&amp;Entrants!C104&amp;" - "&amp;Entrants!E104</f>
        <v>  - </v>
      </c>
    </row>
    <row r="105" spans="1:2" ht="12">
      <c r="A105" s="19">
        <v>104</v>
      </c>
      <c r="B105" t="str">
        <f>Entrants!D105&amp;" "&amp;Entrants!C105&amp;" - "&amp;Entrants!E105</f>
        <v>  - </v>
      </c>
    </row>
    <row r="106" spans="1:2" ht="12">
      <c r="A106" s="19">
        <v>105</v>
      </c>
      <c r="B106" t="str">
        <f>Entrants!D106&amp;" "&amp;Entrants!C106&amp;" - "&amp;Entrants!E106</f>
        <v>  - </v>
      </c>
    </row>
    <row r="107" spans="1:2" ht="12">
      <c r="A107" s="19">
        <v>106</v>
      </c>
      <c r="B107" t="str">
        <f>Entrants!D107&amp;" "&amp;Entrants!C107&amp;" - "&amp;Entrants!E107</f>
        <v>  - </v>
      </c>
    </row>
    <row r="108" spans="1:2" ht="12">
      <c r="A108" s="19">
        <v>107</v>
      </c>
      <c r="B108" t="str">
        <f>Entrants!D108&amp;" "&amp;Entrants!C108&amp;" - "&amp;Entrants!E108</f>
        <v>  - </v>
      </c>
    </row>
    <row r="109" spans="1:2" ht="12">
      <c r="A109" s="19">
        <v>108</v>
      </c>
      <c r="B109" t="str">
        <f>Entrants!D109&amp;" "&amp;Entrants!C109&amp;" - "&amp;Entrants!E109</f>
        <v>  - </v>
      </c>
    </row>
    <row r="110" spans="1:2" ht="12">
      <c r="A110" s="19">
        <v>109</v>
      </c>
      <c r="B110" t="str">
        <f>Entrants!D110&amp;" "&amp;Entrants!C110&amp;" - "&amp;Entrants!E110</f>
        <v>  - </v>
      </c>
    </row>
    <row r="111" spans="1:2" ht="12">
      <c r="A111" s="19">
        <v>110</v>
      </c>
      <c r="B111" t="str">
        <f>Entrants!D111&amp;" "&amp;Entrants!C111&amp;" - "&amp;Entrants!E111</f>
        <v>  - </v>
      </c>
    </row>
    <row r="112" spans="1:2" ht="12">
      <c r="A112" s="19">
        <v>111</v>
      </c>
      <c r="B112" t="str">
        <f>Entrants!D112&amp;" "&amp;Entrants!C112&amp;" - "&amp;Entrants!E112</f>
        <v>  - </v>
      </c>
    </row>
    <row r="113" spans="1:2" ht="12">
      <c r="A113" s="19">
        <v>112</v>
      </c>
      <c r="B113" t="str">
        <f>Entrants!D113&amp;" "&amp;Entrants!C113&amp;" - "&amp;Entrants!E113</f>
        <v>  - </v>
      </c>
    </row>
    <row r="114" spans="1:2" ht="12">
      <c r="A114" s="19">
        <v>113</v>
      </c>
      <c r="B114" t="str">
        <f>Entrants!D114&amp;" "&amp;Entrants!C114&amp;" - "&amp;Entrants!E114</f>
        <v>  - </v>
      </c>
    </row>
    <row r="115" spans="1:2" ht="12">
      <c r="A115" s="19">
        <v>114</v>
      </c>
      <c r="B115" t="str">
        <f>Entrants!D115&amp;" "&amp;Entrants!C115&amp;" - "&amp;Entrants!E115</f>
        <v>  - </v>
      </c>
    </row>
    <row r="116" spans="1:2" ht="12">
      <c r="A116" s="19">
        <v>115</v>
      </c>
      <c r="B116" t="str">
        <f>Entrants!D116&amp;" "&amp;Entrants!C116&amp;" - "&amp;Entrants!E116</f>
        <v>  - </v>
      </c>
    </row>
    <row r="117" spans="1:2" ht="12">
      <c r="A117" s="19">
        <v>116</v>
      </c>
      <c r="B117" t="str">
        <f>Entrants!D117&amp;" "&amp;Entrants!C117&amp;" - "&amp;Entrants!E117</f>
        <v>  - </v>
      </c>
    </row>
    <row r="118" spans="1:2" ht="12">
      <c r="A118" s="19">
        <v>117</v>
      </c>
      <c r="B118" t="str">
        <f>Entrants!D118&amp;" "&amp;Entrants!C118&amp;" - "&amp;Entrants!E118</f>
        <v>  - </v>
      </c>
    </row>
    <row r="119" spans="1:2" ht="12">
      <c r="A119" s="19">
        <v>118</v>
      </c>
      <c r="B119" t="str">
        <f>Entrants!D119&amp;" "&amp;Entrants!C119&amp;" - "&amp;Entrants!E119</f>
        <v>  - </v>
      </c>
    </row>
    <row r="120" spans="1:2" ht="12">
      <c r="A120" s="19">
        <v>119</v>
      </c>
      <c r="B120" t="str">
        <f>Entrants!D120&amp;" "&amp;Entrants!C120&amp;" - "&amp;Entrants!E120</f>
        <v>  - </v>
      </c>
    </row>
    <row r="121" spans="1:2" ht="12">
      <c r="A121" s="19">
        <v>120</v>
      </c>
      <c r="B121" t="str">
        <f>Entrants!D121&amp;" "&amp;Entrants!C121&amp;" - "&amp;Entrants!E121</f>
        <v>  - </v>
      </c>
    </row>
    <row r="122" spans="1:2" ht="12">
      <c r="A122" s="19">
        <v>121</v>
      </c>
      <c r="B122" t="str">
        <f>Entrants!D122&amp;" "&amp;Entrants!C122&amp;" - "&amp;Entrants!E122</f>
        <v>  - </v>
      </c>
    </row>
    <row r="123" spans="1:2" ht="12">
      <c r="A123" s="19">
        <v>122</v>
      </c>
      <c r="B123" t="str">
        <f>Entrants!D123&amp;" "&amp;Entrants!C123&amp;" - "&amp;Entrants!E123</f>
        <v>  - </v>
      </c>
    </row>
    <row r="124" spans="1:2" ht="12">
      <c r="A124" s="19">
        <v>123</v>
      </c>
      <c r="B124" t="str">
        <f>Entrants!D124&amp;" "&amp;Entrants!C124&amp;" - "&amp;Entrants!E124</f>
        <v>  - </v>
      </c>
    </row>
    <row r="125" spans="1:2" ht="12">
      <c r="A125" s="19">
        <v>124</v>
      </c>
      <c r="B125" t="str">
        <f>Entrants!D125&amp;" "&amp;Entrants!C125&amp;" - "&amp;Entrants!E125</f>
        <v>  - </v>
      </c>
    </row>
    <row r="126" spans="1:2" ht="12">
      <c r="A126" s="19">
        <v>125</v>
      </c>
      <c r="B126" t="str">
        <f>Entrants!D126&amp;" "&amp;Entrants!C126&amp;" - "&amp;Entrants!E126</f>
        <v>  - </v>
      </c>
    </row>
    <row r="127" spans="1:2" ht="12">
      <c r="A127" s="19">
        <v>126</v>
      </c>
      <c r="B127" t="str">
        <f>Entrants!D127&amp;" "&amp;Entrants!C127&amp;" - "&amp;Entrants!E127</f>
        <v>  - </v>
      </c>
    </row>
    <row r="128" spans="1:2" ht="12">
      <c r="A128" s="19">
        <v>127</v>
      </c>
      <c r="B128" t="str">
        <f>Entrants!D128&amp;" "&amp;Entrants!C128&amp;" - "&amp;Entrants!E128</f>
        <v>  - </v>
      </c>
    </row>
    <row r="129" spans="1:2" ht="12">
      <c r="A129" s="19">
        <v>128</v>
      </c>
      <c r="B129" t="str">
        <f>Entrants!D129&amp;" "&amp;Entrants!C129&amp;" - "&amp;Entrants!E129</f>
        <v>  - </v>
      </c>
    </row>
    <row r="130" spans="1:2" ht="12">
      <c r="A130" s="19">
        <v>129</v>
      </c>
      <c r="B130" t="str">
        <f>Entrants!D130&amp;" "&amp;Entrants!C130&amp;" - "&amp;Entrants!E130</f>
        <v>  - </v>
      </c>
    </row>
    <row r="131" spans="1:2" ht="12">
      <c r="A131" s="19">
        <v>130</v>
      </c>
      <c r="B131" t="str">
        <f>Entrants!D131&amp;" "&amp;Entrants!C131&amp;" - "&amp;Entrants!E131</f>
        <v>  - </v>
      </c>
    </row>
    <row r="132" spans="1:2" ht="12">
      <c r="A132" s="19">
        <v>131</v>
      </c>
      <c r="B132" t="str">
        <f>Entrants!D132&amp;" "&amp;Entrants!C132&amp;" - "&amp;Entrants!E132</f>
        <v>  - </v>
      </c>
    </row>
    <row r="133" spans="1:2" ht="12">
      <c r="A133" s="19">
        <v>132</v>
      </c>
      <c r="B133" t="str">
        <f>Entrants!D133&amp;" "&amp;Entrants!C133&amp;" - "&amp;Entrants!E133</f>
        <v>  - </v>
      </c>
    </row>
    <row r="134" spans="1:2" ht="12">
      <c r="A134" s="19">
        <v>133</v>
      </c>
      <c r="B134" t="str">
        <f>Entrants!D134&amp;" "&amp;Entrants!C134&amp;" - "&amp;Entrants!E134</f>
        <v>  - </v>
      </c>
    </row>
    <row r="135" spans="1:2" ht="12">
      <c r="A135" s="19">
        <v>134</v>
      </c>
      <c r="B135" t="str">
        <f>Entrants!D135&amp;" "&amp;Entrants!C135&amp;" - "&amp;Entrants!E135</f>
        <v>  - </v>
      </c>
    </row>
    <row r="136" spans="1:2" ht="12">
      <c r="A136" s="19">
        <v>135</v>
      </c>
      <c r="B136" t="str">
        <f>Entrants!D136&amp;" "&amp;Entrants!C136&amp;" - "&amp;Entrants!E136</f>
        <v>  - </v>
      </c>
    </row>
    <row r="137" spans="1:2" ht="12">
      <c r="A137" s="19">
        <v>136</v>
      </c>
      <c r="B137" t="str">
        <f>Entrants!D137&amp;" "&amp;Entrants!C137&amp;" - "&amp;Entrants!E137</f>
        <v>  - </v>
      </c>
    </row>
    <row r="138" spans="1:2" ht="12">
      <c r="A138" s="19">
        <v>137</v>
      </c>
      <c r="B138" t="str">
        <f>Entrants!D138&amp;" "&amp;Entrants!C138&amp;" - "&amp;Entrants!E138</f>
        <v>  - </v>
      </c>
    </row>
    <row r="139" spans="1:2" ht="12">
      <c r="A139" s="19">
        <v>138</v>
      </c>
      <c r="B139" t="str">
        <f>Entrants!D139&amp;" "&amp;Entrants!C139&amp;" - "&amp;Entrants!E139</f>
        <v>  - </v>
      </c>
    </row>
    <row r="140" spans="1:2" ht="12">
      <c r="A140" s="19">
        <v>139</v>
      </c>
      <c r="B140" t="str">
        <f>Entrants!D140&amp;" "&amp;Entrants!C140&amp;" - "&amp;Entrants!E140</f>
        <v>  - </v>
      </c>
    </row>
    <row r="141" spans="1:2" ht="12">
      <c r="A141" s="19">
        <v>140</v>
      </c>
      <c r="B141" t="str">
        <f>Entrants!D141&amp;" "&amp;Entrants!C141&amp;" - "&amp;Entrants!E141</f>
        <v>  - </v>
      </c>
    </row>
    <row r="142" spans="1:2" ht="12">
      <c r="A142" s="19">
        <v>141</v>
      </c>
      <c r="B142" t="str">
        <f>Entrants!D142&amp;" "&amp;Entrants!C142&amp;" - "&amp;Entrants!E142</f>
        <v>  - </v>
      </c>
    </row>
    <row r="143" spans="1:2" ht="12">
      <c r="A143" s="19">
        <v>142</v>
      </c>
      <c r="B143" t="str">
        <f>Entrants!D143&amp;" "&amp;Entrants!C143&amp;" - "&amp;Entrants!E143</f>
        <v>  - </v>
      </c>
    </row>
    <row r="144" spans="1:2" ht="12">
      <c r="A144" s="19">
        <v>143</v>
      </c>
      <c r="B144" t="str">
        <f>Entrants!D144&amp;" "&amp;Entrants!C144&amp;" - "&amp;Entrants!E144</f>
        <v>  - </v>
      </c>
    </row>
    <row r="145" spans="1:2" ht="12">
      <c r="A145" s="19">
        <v>144</v>
      </c>
      <c r="B145" t="str">
        <f>Entrants!D145&amp;" "&amp;Entrants!C145&amp;" - "&amp;Entrants!E145</f>
        <v>  - </v>
      </c>
    </row>
    <row r="146" spans="1:2" ht="12">
      <c r="A146" s="19">
        <v>145</v>
      </c>
      <c r="B146" t="str">
        <f>Entrants!D146&amp;" "&amp;Entrants!C146&amp;" - "&amp;Entrants!E146</f>
        <v>  - </v>
      </c>
    </row>
    <row r="147" spans="1:2" ht="12">
      <c r="A147" s="19">
        <v>146</v>
      </c>
      <c r="B147" t="str">
        <f>Entrants!D147&amp;" "&amp;Entrants!C147&amp;" - "&amp;Entrants!E147</f>
        <v>  - </v>
      </c>
    </row>
    <row r="148" spans="1:2" ht="12">
      <c r="A148" s="19">
        <v>147</v>
      </c>
      <c r="B148" t="str">
        <f>Entrants!D148&amp;" "&amp;Entrants!C148&amp;" - "&amp;Entrants!E148</f>
        <v>  - </v>
      </c>
    </row>
    <row r="149" spans="1:2" ht="12">
      <c r="A149" s="19">
        <v>148</v>
      </c>
      <c r="B149" t="str">
        <f>Entrants!D149&amp;" "&amp;Entrants!C149&amp;" - "&amp;Entrants!E149</f>
        <v>  - </v>
      </c>
    </row>
    <row r="150" spans="1:2" ht="12">
      <c r="A150" s="19">
        <v>149</v>
      </c>
      <c r="B150" t="str">
        <f>Entrants!D150&amp;" "&amp;Entrants!C150&amp;" - "&amp;Entrants!E150</f>
        <v>  - </v>
      </c>
    </row>
    <row r="151" spans="1:2" ht="12">
      <c r="A151" s="19">
        <v>150</v>
      </c>
      <c r="B151" t="str">
        <f>Entrants!D151&amp;" "&amp;Entrants!C151&amp;" - "&amp;Entrants!E151</f>
        <v>  - </v>
      </c>
    </row>
    <row r="152" spans="1:2" ht="12">
      <c r="A152" s="19">
        <v>151</v>
      </c>
      <c r="B152" t="str">
        <f>Entrants!D152&amp;" "&amp;Entrants!C152&amp;" - "&amp;Entrants!E152</f>
        <v>  - </v>
      </c>
    </row>
    <row r="153" spans="1:2" ht="12">
      <c r="A153" s="19">
        <v>152</v>
      </c>
      <c r="B153" t="str">
        <f>Entrants!D153&amp;" "&amp;Entrants!C153&amp;" - "&amp;Entrants!E153</f>
        <v>  - </v>
      </c>
    </row>
    <row r="154" spans="1:2" ht="12">
      <c r="A154" s="19">
        <v>153</v>
      </c>
      <c r="B154" t="str">
        <f>Entrants!D154&amp;" "&amp;Entrants!C154&amp;" - "&amp;Entrants!E154</f>
        <v>  - </v>
      </c>
    </row>
    <row r="155" spans="1:2" ht="12">
      <c r="A155" s="19">
        <v>154</v>
      </c>
      <c r="B155" t="str">
        <f>Entrants!D155&amp;" "&amp;Entrants!C155&amp;" - "&amp;Entrants!E155</f>
        <v>  - </v>
      </c>
    </row>
    <row r="156" spans="1:2" ht="12">
      <c r="A156" s="19">
        <v>155</v>
      </c>
      <c r="B156" t="str">
        <f>Entrants!D156&amp;" "&amp;Entrants!C156&amp;" - "&amp;Entrants!E156</f>
        <v>  - </v>
      </c>
    </row>
    <row r="157" spans="1:2" ht="12">
      <c r="A157" s="19">
        <v>156</v>
      </c>
      <c r="B157" t="str">
        <f>Entrants!D157&amp;" "&amp;Entrants!C157&amp;" - "&amp;Entrants!E157</f>
        <v>  - </v>
      </c>
    </row>
    <row r="158" spans="1:2" ht="12">
      <c r="A158" s="19">
        <v>157</v>
      </c>
      <c r="B158" t="str">
        <f>Entrants!D158&amp;" "&amp;Entrants!C158&amp;" - "&amp;Entrants!E158</f>
        <v>  - </v>
      </c>
    </row>
    <row r="159" spans="1:2" ht="12">
      <c r="A159" s="19">
        <v>158</v>
      </c>
      <c r="B159" t="str">
        <f>Entrants!D159&amp;" "&amp;Entrants!C159&amp;" - "&amp;Entrants!E159</f>
        <v>  - </v>
      </c>
    </row>
    <row r="160" spans="1:2" ht="12">
      <c r="A160" s="19">
        <v>159</v>
      </c>
      <c r="B160" t="str">
        <f>Entrants!D160&amp;" "&amp;Entrants!C160&amp;" - "&amp;Entrants!E160</f>
        <v>  - </v>
      </c>
    </row>
    <row r="161" spans="1:2" ht="12">
      <c r="A161" s="19">
        <v>160</v>
      </c>
      <c r="B161" t="str">
        <f>Entrants!D161&amp;" "&amp;Entrants!C161&amp;" - "&amp;Entrants!E161</f>
        <v>The End - Finish Line</v>
      </c>
    </row>
  </sheetData>
  <sheetProtection password="CF61"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1"/>
  <sheetViews>
    <sheetView workbookViewId="0" topLeftCell="A1">
      <selection activeCell="C2" sqref="C2"/>
    </sheetView>
  </sheetViews>
  <sheetFormatPr defaultColWidth="11.421875" defaultRowHeight="12.75"/>
  <cols>
    <col min="1" max="1" width="6.00390625" style="3" customWidth="1"/>
    <col min="2" max="2" width="8.28125" style="3" customWidth="1"/>
    <col min="3" max="3" width="20.8515625" style="31" customWidth="1"/>
    <col min="4" max="4" width="18.140625" style="31" customWidth="1"/>
    <col min="5" max="5" width="25.8515625" style="31" customWidth="1"/>
    <col min="6" max="6" width="7.8515625" style="3" customWidth="1"/>
    <col min="7" max="7" width="26.8515625" style="3" customWidth="1"/>
    <col min="8" max="16384" width="10.8515625" style="3" customWidth="1"/>
  </cols>
  <sheetData>
    <row r="1" spans="1:7" ht="18.75">
      <c r="A1" s="1" t="s">
        <v>83</v>
      </c>
      <c r="B1" s="1" t="s">
        <v>68</v>
      </c>
      <c r="C1" s="1" t="s">
        <v>70</v>
      </c>
      <c r="D1" s="1" t="s">
        <v>69</v>
      </c>
      <c r="E1" s="1" t="s">
        <v>71</v>
      </c>
      <c r="F1" s="1" t="s">
        <v>72</v>
      </c>
      <c r="G1" s="28" t="s">
        <v>73</v>
      </c>
    </row>
    <row r="2" spans="1:7" ht="18.75">
      <c r="A2" s="27"/>
      <c r="B2" s="2">
        <v>1</v>
      </c>
      <c r="C2" s="30" t="s">
        <v>74</v>
      </c>
      <c r="D2" s="30">
        <v>1</v>
      </c>
      <c r="E2" s="30" t="s">
        <v>14</v>
      </c>
      <c r="F2" s="27"/>
      <c r="G2" s="27"/>
    </row>
    <row r="3" spans="1:7" ht="18.75">
      <c r="A3" s="27"/>
      <c r="B3" s="2">
        <v>2</v>
      </c>
      <c r="C3" s="30" t="s">
        <v>75</v>
      </c>
      <c r="D3" s="30">
        <v>2</v>
      </c>
      <c r="E3" s="30" t="s">
        <v>29</v>
      </c>
      <c r="F3" s="27"/>
      <c r="G3" s="27"/>
    </row>
    <row r="4" spans="1:7" ht="18.75">
      <c r="A4" s="27"/>
      <c r="B4" s="2">
        <v>3</v>
      </c>
      <c r="C4" s="30" t="s">
        <v>76</v>
      </c>
      <c r="D4" s="30">
        <v>3</v>
      </c>
      <c r="E4" s="30" t="s">
        <v>15</v>
      </c>
      <c r="F4" s="27"/>
      <c r="G4" s="27"/>
    </row>
    <row r="5" spans="1:7" ht="18.75">
      <c r="A5" s="27"/>
      <c r="B5" s="2">
        <v>4</v>
      </c>
      <c r="C5" s="30" t="s">
        <v>77</v>
      </c>
      <c r="D5" s="30">
        <v>4</v>
      </c>
      <c r="E5" s="30" t="s">
        <v>2</v>
      </c>
      <c r="F5" s="27"/>
      <c r="G5" s="27"/>
    </row>
    <row r="6" spans="1:7" ht="18.75">
      <c r="A6" s="27"/>
      <c r="B6" s="2">
        <v>5</v>
      </c>
      <c r="C6" s="30" t="s">
        <v>78</v>
      </c>
      <c r="D6" s="30">
        <v>5</v>
      </c>
      <c r="E6" s="30" t="s">
        <v>16</v>
      </c>
      <c r="F6" s="27"/>
      <c r="G6" s="27"/>
    </row>
    <row r="7" spans="1:7" ht="18.75">
      <c r="A7" s="27"/>
      <c r="B7" s="2">
        <v>6</v>
      </c>
      <c r="C7" s="30" t="s">
        <v>79</v>
      </c>
      <c r="D7" s="30">
        <v>6</v>
      </c>
      <c r="E7" s="30" t="s">
        <v>3</v>
      </c>
      <c r="F7" s="27"/>
      <c r="G7" s="27"/>
    </row>
    <row r="8" spans="1:7" ht="18.75">
      <c r="A8" s="27"/>
      <c r="B8" s="2">
        <v>7</v>
      </c>
      <c r="C8" s="30" t="s">
        <v>80</v>
      </c>
      <c r="D8" s="30">
        <v>7</v>
      </c>
      <c r="E8" s="30" t="s">
        <v>4</v>
      </c>
      <c r="F8" s="27"/>
      <c r="G8" s="27"/>
    </row>
    <row r="9" spans="1:7" ht="18.75">
      <c r="A9" s="27"/>
      <c r="B9" s="2">
        <v>8</v>
      </c>
      <c r="C9" s="30" t="s">
        <v>81</v>
      </c>
      <c r="D9" s="30">
        <v>8</v>
      </c>
      <c r="E9" s="30" t="s">
        <v>5</v>
      </c>
      <c r="F9" s="27"/>
      <c r="G9" s="27"/>
    </row>
    <row r="10" spans="1:7" ht="18.75">
      <c r="A10" s="27"/>
      <c r="B10" s="2">
        <v>9</v>
      </c>
      <c r="C10" s="30" t="s">
        <v>82</v>
      </c>
      <c r="D10" s="30">
        <v>9</v>
      </c>
      <c r="E10" s="30" t="s">
        <v>17</v>
      </c>
      <c r="F10" s="27"/>
      <c r="G10" s="27"/>
    </row>
    <row r="11" spans="1:7" ht="18.75">
      <c r="A11" s="27"/>
      <c r="B11" s="2">
        <v>10</v>
      </c>
      <c r="C11" s="30" t="s">
        <v>84</v>
      </c>
      <c r="D11" s="30" t="s">
        <v>22</v>
      </c>
      <c r="E11" s="30" t="s">
        <v>6</v>
      </c>
      <c r="F11" s="27"/>
      <c r="G11" s="27"/>
    </row>
    <row r="12" spans="1:7" ht="18.75">
      <c r="A12" s="27"/>
      <c r="B12" s="2">
        <v>11</v>
      </c>
      <c r="C12" s="30" t="s">
        <v>85</v>
      </c>
      <c r="D12" s="30" t="s">
        <v>23</v>
      </c>
      <c r="E12" s="30" t="s">
        <v>7</v>
      </c>
      <c r="F12" s="27"/>
      <c r="G12" s="27"/>
    </row>
    <row r="13" spans="1:7" ht="18.75">
      <c r="A13" s="27"/>
      <c r="B13" s="2">
        <v>12</v>
      </c>
      <c r="C13" s="30"/>
      <c r="D13" s="30"/>
      <c r="E13" s="30"/>
      <c r="F13" s="27"/>
      <c r="G13" s="27"/>
    </row>
    <row r="14" spans="1:7" ht="18.75">
      <c r="A14" s="27"/>
      <c r="B14" s="2">
        <v>13</v>
      </c>
      <c r="C14" s="30"/>
      <c r="D14" s="30"/>
      <c r="E14" s="30"/>
      <c r="F14" s="27"/>
      <c r="G14" s="27"/>
    </row>
    <row r="15" spans="1:7" ht="18.75">
      <c r="A15" s="27"/>
      <c r="B15" s="2">
        <v>14</v>
      </c>
      <c r="C15" s="30"/>
      <c r="D15" s="30"/>
      <c r="E15" s="30"/>
      <c r="F15" s="27"/>
      <c r="G15" s="27"/>
    </row>
    <row r="16" spans="1:7" ht="18.75">
      <c r="A16" s="27"/>
      <c r="B16" s="2">
        <v>15</v>
      </c>
      <c r="C16" s="30"/>
      <c r="D16" s="30"/>
      <c r="E16" s="30"/>
      <c r="F16" s="27"/>
      <c r="G16" s="27"/>
    </row>
    <row r="17" spans="1:7" ht="18.75">
      <c r="A17" s="27"/>
      <c r="B17" s="2">
        <v>16</v>
      </c>
      <c r="C17" s="30"/>
      <c r="D17" s="30"/>
      <c r="E17" s="30"/>
      <c r="F17" s="27"/>
      <c r="G17" s="27"/>
    </row>
    <row r="18" spans="1:7" ht="18.75">
      <c r="A18" s="27"/>
      <c r="B18" s="2">
        <v>17</v>
      </c>
      <c r="C18" s="30"/>
      <c r="D18" s="30"/>
      <c r="E18" s="30"/>
      <c r="F18" s="27"/>
      <c r="G18" s="27"/>
    </row>
    <row r="19" spans="1:7" ht="18.75">
      <c r="A19" s="27"/>
      <c r="B19" s="2">
        <v>18</v>
      </c>
      <c r="C19" s="30"/>
      <c r="D19" s="30"/>
      <c r="E19" s="30"/>
      <c r="F19" s="27"/>
      <c r="G19" s="27"/>
    </row>
    <row r="20" spans="1:7" ht="18.75">
      <c r="A20" s="27"/>
      <c r="B20" s="2">
        <v>19</v>
      </c>
      <c r="C20" s="30"/>
      <c r="D20" s="30"/>
      <c r="E20" s="30"/>
      <c r="F20" s="27"/>
      <c r="G20" s="27"/>
    </row>
    <row r="21" spans="1:7" ht="18.75">
      <c r="A21" s="27"/>
      <c r="B21" s="2">
        <v>20</v>
      </c>
      <c r="C21" s="30"/>
      <c r="D21" s="30"/>
      <c r="E21" s="30"/>
      <c r="F21" s="27"/>
      <c r="G21" s="27"/>
    </row>
    <row r="22" spans="1:7" ht="18.75">
      <c r="A22" s="27"/>
      <c r="B22" s="2">
        <v>21</v>
      </c>
      <c r="C22" s="30"/>
      <c r="D22" s="30"/>
      <c r="E22" s="30"/>
      <c r="F22" s="27"/>
      <c r="G22" s="27"/>
    </row>
    <row r="23" spans="1:7" ht="18.75">
      <c r="A23" s="27"/>
      <c r="B23" s="2">
        <v>22</v>
      </c>
      <c r="C23" s="30"/>
      <c r="D23" s="30"/>
      <c r="E23" s="30"/>
      <c r="F23" s="27"/>
      <c r="G23" s="27"/>
    </row>
    <row r="24" spans="1:7" ht="18.75">
      <c r="A24" s="27"/>
      <c r="B24" s="2">
        <v>23</v>
      </c>
      <c r="C24" s="30"/>
      <c r="D24" s="30"/>
      <c r="E24" s="30"/>
      <c r="F24" s="27"/>
      <c r="G24" s="27"/>
    </row>
    <row r="25" spans="1:7" ht="18.75">
      <c r="A25" s="27"/>
      <c r="B25" s="2">
        <v>24</v>
      </c>
      <c r="C25" s="30"/>
      <c r="D25" s="30"/>
      <c r="E25" s="30"/>
      <c r="F25" s="27"/>
      <c r="G25" s="27"/>
    </row>
    <row r="26" spans="1:7" ht="18.75">
      <c r="A26" s="27"/>
      <c r="B26" s="2">
        <v>25</v>
      </c>
      <c r="C26" s="30"/>
      <c r="D26" s="30"/>
      <c r="E26" s="30"/>
      <c r="F26" s="27"/>
      <c r="G26" s="27"/>
    </row>
    <row r="27" spans="1:7" ht="18.75">
      <c r="A27" s="27"/>
      <c r="B27" s="2">
        <v>26</v>
      </c>
      <c r="C27" s="30"/>
      <c r="D27" s="30"/>
      <c r="E27" s="30"/>
      <c r="F27" s="27"/>
      <c r="G27" s="27"/>
    </row>
    <row r="28" spans="1:7" ht="18.75">
      <c r="A28" s="27"/>
      <c r="B28" s="2">
        <v>27</v>
      </c>
      <c r="C28" s="30"/>
      <c r="D28" s="30"/>
      <c r="E28" s="30"/>
      <c r="F28" s="27"/>
      <c r="G28" s="27"/>
    </row>
    <row r="29" spans="1:7" ht="18.75">
      <c r="A29" s="27"/>
      <c r="B29" s="2">
        <v>28</v>
      </c>
      <c r="C29" s="30"/>
      <c r="D29" s="30"/>
      <c r="E29" s="30"/>
      <c r="F29" s="27"/>
      <c r="G29" s="27"/>
    </row>
    <row r="30" spans="1:7" ht="18.75">
      <c r="A30" s="27"/>
      <c r="B30" s="2">
        <v>29</v>
      </c>
      <c r="C30" s="30"/>
      <c r="D30" s="30"/>
      <c r="E30" s="30"/>
      <c r="F30" s="27"/>
      <c r="G30" s="27"/>
    </row>
    <row r="31" spans="1:7" ht="18.75">
      <c r="A31" s="27"/>
      <c r="B31" s="2">
        <v>30</v>
      </c>
      <c r="C31" s="30"/>
      <c r="D31" s="30"/>
      <c r="E31" s="30"/>
      <c r="F31" s="27"/>
      <c r="G31" s="27"/>
    </row>
    <row r="32" spans="1:7" ht="18.75">
      <c r="A32" s="27"/>
      <c r="B32" s="2">
        <v>31</v>
      </c>
      <c r="C32" s="30"/>
      <c r="D32" s="30"/>
      <c r="E32" s="30"/>
      <c r="F32" s="27"/>
      <c r="G32" s="27"/>
    </row>
    <row r="33" spans="1:7" ht="18.75">
      <c r="A33" s="27"/>
      <c r="B33" s="2">
        <v>32</v>
      </c>
      <c r="C33" s="30"/>
      <c r="D33" s="30"/>
      <c r="E33" s="30"/>
      <c r="F33" s="27"/>
      <c r="G33" s="27"/>
    </row>
    <row r="34" spans="1:7" ht="18.75">
      <c r="A34" s="27"/>
      <c r="B34" s="2">
        <v>33</v>
      </c>
      <c r="C34" s="30"/>
      <c r="D34" s="30"/>
      <c r="E34" s="30"/>
      <c r="F34" s="27"/>
      <c r="G34" s="27"/>
    </row>
    <row r="35" spans="1:7" ht="18.75">
      <c r="A35" s="27"/>
      <c r="B35" s="2">
        <v>34</v>
      </c>
      <c r="C35" s="30"/>
      <c r="D35" s="30"/>
      <c r="E35" s="30"/>
      <c r="F35" s="27"/>
      <c r="G35" s="27"/>
    </row>
    <row r="36" spans="1:7" ht="18.75">
      <c r="A36" s="27"/>
      <c r="B36" s="2">
        <v>35</v>
      </c>
      <c r="C36" s="30"/>
      <c r="D36" s="30"/>
      <c r="E36" s="30"/>
      <c r="F36" s="27"/>
      <c r="G36" s="27"/>
    </row>
    <row r="37" spans="1:7" ht="18.75">
      <c r="A37" s="27"/>
      <c r="B37" s="2">
        <v>36</v>
      </c>
      <c r="C37" s="30"/>
      <c r="D37" s="30"/>
      <c r="E37" s="30"/>
      <c r="F37" s="27"/>
      <c r="G37" s="27"/>
    </row>
    <row r="38" spans="1:7" ht="18.75">
      <c r="A38" s="27"/>
      <c r="B38" s="2">
        <v>37</v>
      </c>
      <c r="C38" s="30"/>
      <c r="D38" s="30"/>
      <c r="E38" s="30"/>
      <c r="F38" s="27"/>
      <c r="G38" s="27"/>
    </row>
    <row r="39" spans="1:7" ht="18.75">
      <c r="A39" s="27"/>
      <c r="B39" s="2">
        <v>38</v>
      </c>
      <c r="C39" s="30"/>
      <c r="D39" s="30"/>
      <c r="E39" s="30"/>
      <c r="F39" s="27"/>
      <c r="G39" s="27"/>
    </row>
    <row r="40" spans="1:7" ht="18.75">
      <c r="A40" s="27"/>
      <c r="B40" s="2">
        <v>39</v>
      </c>
      <c r="C40" s="30"/>
      <c r="D40" s="30"/>
      <c r="E40" s="30"/>
      <c r="F40" s="27"/>
      <c r="G40" s="27"/>
    </row>
    <row r="41" spans="1:7" ht="18.75">
      <c r="A41" s="27"/>
      <c r="B41" s="2">
        <v>40</v>
      </c>
      <c r="C41" s="30"/>
      <c r="D41" s="30"/>
      <c r="E41" s="30"/>
      <c r="F41" s="27"/>
      <c r="G41" s="27"/>
    </row>
    <row r="42" spans="1:7" ht="18.75">
      <c r="A42" s="27"/>
      <c r="B42" s="2">
        <v>41</v>
      </c>
      <c r="C42" s="30"/>
      <c r="D42" s="30"/>
      <c r="E42" s="30"/>
      <c r="F42" s="27"/>
      <c r="G42" s="27"/>
    </row>
    <row r="43" spans="1:7" ht="18.75">
      <c r="A43" s="27"/>
      <c r="B43" s="2">
        <v>42</v>
      </c>
      <c r="C43" s="30"/>
      <c r="D43" s="30"/>
      <c r="E43" s="30"/>
      <c r="F43" s="27"/>
      <c r="G43" s="27"/>
    </row>
    <row r="44" spans="1:7" ht="18.75">
      <c r="A44" s="27"/>
      <c r="B44" s="2">
        <v>43</v>
      </c>
      <c r="C44" s="30"/>
      <c r="D44" s="30"/>
      <c r="E44" s="30"/>
      <c r="F44" s="27"/>
      <c r="G44" s="27"/>
    </row>
    <row r="45" spans="1:7" ht="18.75">
      <c r="A45" s="27"/>
      <c r="B45" s="2">
        <v>44</v>
      </c>
      <c r="C45" s="30"/>
      <c r="D45" s="30"/>
      <c r="E45" s="30"/>
      <c r="F45" s="27"/>
      <c r="G45" s="27"/>
    </row>
    <row r="46" spans="1:7" ht="18.75">
      <c r="A46" s="27"/>
      <c r="B46" s="2">
        <v>45</v>
      </c>
      <c r="C46" s="30"/>
      <c r="D46" s="30"/>
      <c r="E46" s="30"/>
      <c r="F46" s="27"/>
      <c r="G46" s="27"/>
    </row>
    <row r="47" spans="1:7" ht="18.75">
      <c r="A47" s="27"/>
      <c r="B47" s="2">
        <v>46</v>
      </c>
      <c r="C47" s="30"/>
      <c r="D47" s="30"/>
      <c r="E47" s="30"/>
      <c r="F47" s="27"/>
      <c r="G47" s="27"/>
    </row>
    <row r="48" spans="1:7" ht="18.75">
      <c r="A48" s="27"/>
      <c r="B48" s="2">
        <v>47</v>
      </c>
      <c r="C48" s="30"/>
      <c r="D48" s="30"/>
      <c r="E48" s="30"/>
      <c r="F48" s="27"/>
      <c r="G48" s="27"/>
    </row>
    <row r="49" spans="1:7" ht="18.75">
      <c r="A49" s="27"/>
      <c r="B49" s="2">
        <v>48</v>
      </c>
      <c r="C49" s="30"/>
      <c r="D49" s="30"/>
      <c r="E49" s="30"/>
      <c r="F49" s="27"/>
      <c r="G49" s="27"/>
    </row>
    <row r="50" spans="1:7" ht="18.75">
      <c r="A50" s="27"/>
      <c r="B50" s="2">
        <v>49</v>
      </c>
      <c r="C50" s="30"/>
      <c r="D50" s="30"/>
      <c r="E50" s="30"/>
      <c r="F50" s="27"/>
      <c r="G50" s="27"/>
    </row>
    <row r="51" spans="1:7" ht="18.75">
      <c r="A51" s="27"/>
      <c r="B51" s="2">
        <v>50</v>
      </c>
      <c r="C51" s="30"/>
      <c r="D51" s="30"/>
      <c r="E51" s="30"/>
      <c r="F51" s="27"/>
      <c r="G51" s="27"/>
    </row>
    <row r="52" spans="1:7" ht="18.75">
      <c r="A52" s="27"/>
      <c r="B52" s="2">
        <v>51</v>
      </c>
      <c r="C52" s="30"/>
      <c r="D52" s="30"/>
      <c r="E52" s="30"/>
      <c r="F52" s="27"/>
      <c r="G52" s="27"/>
    </row>
    <row r="53" spans="1:7" ht="18.75">
      <c r="A53" s="27"/>
      <c r="B53" s="2">
        <v>52</v>
      </c>
      <c r="C53" s="30"/>
      <c r="D53" s="30"/>
      <c r="E53" s="30"/>
      <c r="F53" s="27"/>
      <c r="G53" s="27"/>
    </row>
    <row r="54" spans="1:7" ht="18.75">
      <c r="A54" s="27"/>
      <c r="B54" s="2">
        <v>53</v>
      </c>
      <c r="C54" s="30"/>
      <c r="D54" s="30"/>
      <c r="E54" s="30"/>
      <c r="F54" s="27"/>
      <c r="G54" s="27"/>
    </row>
    <row r="55" spans="1:7" ht="18.75">
      <c r="A55" s="27"/>
      <c r="B55" s="2">
        <v>54</v>
      </c>
      <c r="C55" s="30"/>
      <c r="D55" s="30"/>
      <c r="E55" s="30"/>
      <c r="F55" s="27"/>
      <c r="G55" s="27"/>
    </row>
    <row r="56" spans="1:7" ht="18.75">
      <c r="A56" s="27"/>
      <c r="B56" s="2">
        <v>55</v>
      </c>
      <c r="C56" s="30"/>
      <c r="D56" s="30"/>
      <c r="E56" s="30"/>
      <c r="F56" s="27"/>
      <c r="G56" s="27"/>
    </row>
    <row r="57" spans="1:7" ht="18.75">
      <c r="A57" s="27"/>
      <c r="B57" s="2">
        <v>56</v>
      </c>
      <c r="C57" s="30"/>
      <c r="D57" s="30"/>
      <c r="E57" s="30"/>
      <c r="F57" s="27"/>
      <c r="G57" s="27"/>
    </row>
    <row r="58" spans="1:7" ht="18.75">
      <c r="A58" s="27"/>
      <c r="B58" s="2">
        <v>57</v>
      </c>
      <c r="C58" s="30"/>
      <c r="D58" s="30"/>
      <c r="E58" s="30"/>
      <c r="F58" s="27"/>
      <c r="G58" s="27"/>
    </row>
    <row r="59" spans="1:7" ht="18.75">
      <c r="A59" s="27"/>
      <c r="B59" s="2">
        <v>58</v>
      </c>
      <c r="C59" s="30"/>
      <c r="D59" s="30"/>
      <c r="E59" s="30"/>
      <c r="F59" s="27"/>
      <c r="G59" s="27"/>
    </row>
    <row r="60" spans="1:7" ht="18.75">
      <c r="A60" s="27"/>
      <c r="B60" s="2">
        <v>59</v>
      </c>
      <c r="C60" s="30"/>
      <c r="D60" s="30"/>
      <c r="E60" s="30"/>
      <c r="F60" s="27"/>
      <c r="G60" s="27"/>
    </row>
    <row r="61" spans="1:7" ht="18.75">
      <c r="A61" s="27"/>
      <c r="B61" s="2">
        <v>60</v>
      </c>
      <c r="C61" s="30"/>
      <c r="D61" s="30"/>
      <c r="E61" s="30"/>
      <c r="F61" s="27"/>
      <c r="G61" s="27"/>
    </row>
    <row r="62" spans="1:7" ht="18.75">
      <c r="A62" s="27"/>
      <c r="B62" s="2">
        <v>61</v>
      </c>
      <c r="C62" s="30"/>
      <c r="D62" s="30"/>
      <c r="E62" s="30"/>
      <c r="F62" s="27"/>
      <c r="G62" s="27"/>
    </row>
    <row r="63" spans="1:7" ht="18.75">
      <c r="A63" s="27"/>
      <c r="B63" s="2">
        <v>62</v>
      </c>
      <c r="C63" s="30"/>
      <c r="D63" s="30"/>
      <c r="E63" s="30"/>
      <c r="F63" s="27"/>
      <c r="G63" s="27"/>
    </row>
    <row r="64" spans="1:7" ht="18.75">
      <c r="A64" s="27"/>
      <c r="B64" s="2">
        <v>63</v>
      </c>
      <c r="C64" s="30"/>
      <c r="D64" s="30"/>
      <c r="E64" s="30"/>
      <c r="F64" s="27"/>
      <c r="G64" s="27"/>
    </row>
    <row r="65" spans="1:7" ht="18.75">
      <c r="A65" s="27"/>
      <c r="B65" s="2">
        <v>64</v>
      </c>
      <c r="C65" s="30"/>
      <c r="D65" s="30"/>
      <c r="E65" s="30"/>
      <c r="F65" s="27"/>
      <c r="G65" s="27"/>
    </row>
    <row r="66" spans="1:7" ht="18.75">
      <c r="A66" s="27"/>
      <c r="B66" s="2">
        <v>65</v>
      </c>
      <c r="C66" s="30"/>
      <c r="D66" s="30"/>
      <c r="E66" s="30"/>
      <c r="F66" s="27"/>
      <c r="G66" s="27"/>
    </row>
    <row r="67" spans="1:7" ht="18.75">
      <c r="A67" s="27"/>
      <c r="B67" s="2">
        <v>66</v>
      </c>
      <c r="C67" s="30"/>
      <c r="D67" s="30"/>
      <c r="E67" s="30"/>
      <c r="F67" s="27"/>
      <c r="G67" s="27"/>
    </row>
    <row r="68" spans="1:7" ht="18.75">
      <c r="A68" s="27"/>
      <c r="B68" s="2">
        <v>67</v>
      </c>
      <c r="C68" s="30"/>
      <c r="D68" s="30"/>
      <c r="E68" s="30"/>
      <c r="F68" s="27"/>
      <c r="G68" s="27"/>
    </row>
    <row r="69" spans="1:7" ht="18.75">
      <c r="A69" s="27"/>
      <c r="B69" s="2">
        <v>68</v>
      </c>
      <c r="C69" s="30"/>
      <c r="D69" s="30"/>
      <c r="E69" s="30"/>
      <c r="F69" s="27"/>
      <c r="G69" s="27"/>
    </row>
    <row r="70" spans="1:7" ht="18.75">
      <c r="A70" s="27"/>
      <c r="B70" s="2">
        <v>69</v>
      </c>
      <c r="C70" s="30"/>
      <c r="D70" s="30"/>
      <c r="E70" s="30"/>
      <c r="F70" s="27"/>
      <c r="G70" s="27"/>
    </row>
    <row r="71" spans="1:7" ht="18.75">
      <c r="A71" s="27"/>
      <c r="B71" s="2">
        <v>70</v>
      </c>
      <c r="C71" s="30"/>
      <c r="D71" s="30"/>
      <c r="E71" s="30"/>
      <c r="F71" s="27"/>
      <c r="G71" s="27"/>
    </row>
    <row r="72" spans="1:7" ht="18.75">
      <c r="A72" s="27"/>
      <c r="B72" s="2">
        <v>71</v>
      </c>
      <c r="C72" s="30"/>
      <c r="D72" s="30"/>
      <c r="E72" s="30"/>
      <c r="F72" s="27"/>
      <c r="G72" s="27"/>
    </row>
    <row r="73" spans="1:7" ht="18.75">
      <c r="A73" s="27"/>
      <c r="B73" s="2">
        <v>72</v>
      </c>
      <c r="C73" s="30"/>
      <c r="D73" s="30"/>
      <c r="E73" s="30"/>
      <c r="F73" s="27"/>
      <c r="G73" s="27"/>
    </row>
    <row r="74" spans="1:7" ht="18.75">
      <c r="A74" s="27"/>
      <c r="B74" s="2">
        <v>73</v>
      </c>
      <c r="C74" s="30"/>
      <c r="D74" s="30"/>
      <c r="E74" s="30"/>
      <c r="F74" s="27"/>
      <c r="G74" s="27"/>
    </row>
    <row r="75" spans="1:7" ht="18.75">
      <c r="A75" s="27"/>
      <c r="B75" s="2">
        <v>74</v>
      </c>
      <c r="C75" s="30"/>
      <c r="D75" s="30"/>
      <c r="E75" s="30"/>
      <c r="F75" s="27"/>
      <c r="G75" s="27"/>
    </row>
    <row r="76" spans="1:7" ht="18.75">
      <c r="A76" s="27"/>
      <c r="B76" s="2">
        <v>75</v>
      </c>
      <c r="C76" s="30"/>
      <c r="D76" s="30"/>
      <c r="E76" s="30"/>
      <c r="F76" s="27"/>
      <c r="G76" s="27"/>
    </row>
    <row r="77" spans="1:7" ht="18.75">
      <c r="A77" s="27"/>
      <c r="B77" s="2">
        <v>76</v>
      </c>
      <c r="C77" s="30"/>
      <c r="D77" s="30"/>
      <c r="E77" s="30"/>
      <c r="F77" s="27"/>
      <c r="G77" s="27"/>
    </row>
    <row r="78" spans="1:7" ht="18.75">
      <c r="A78" s="27"/>
      <c r="B78" s="2">
        <v>77</v>
      </c>
      <c r="C78" s="30"/>
      <c r="D78" s="30"/>
      <c r="E78" s="30"/>
      <c r="F78" s="27"/>
      <c r="G78" s="27"/>
    </row>
    <row r="79" spans="1:7" ht="18.75">
      <c r="A79" s="27"/>
      <c r="B79" s="2">
        <v>78</v>
      </c>
      <c r="C79" s="30"/>
      <c r="D79" s="30"/>
      <c r="E79" s="30"/>
      <c r="F79" s="27"/>
      <c r="G79" s="27"/>
    </row>
    <row r="80" spans="1:7" ht="18.75">
      <c r="A80" s="27"/>
      <c r="B80" s="2">
        <v>79</v>
      </c>
      <c r="C80" s="30"/>
      <c r="D80" s="30"/>
      <c r="E80" s="30"/>
      <c r="F80" s="27"/>
      <c r="G80" s="27"/>
    </row>
    <row r="81" spans="1:7" ht="18.75">
      <c r="A81" s="27"/>
      <c r="B81" s="2">
        <v>80</v>
      </c>
      <c r="C81" s="30"/>
      <c r="D81" s="30"/>
      <c r="E81" s="30"/>
      <c r="F81" s="27"/>
      <c r="G81" s="27"/>
    </row>
    <row r="82" spans="1:7" ht="18.75">
      <c r="A82" s="27"/>
      <c r="B82" s="2">
        <v>81</v>
      </c>
      <c r="C82" s="30"/>
      <c r="D82" s="30"/>
      <c r="E82" s="30"/>
      <c r="F82" s="27"/>
      <c r="G82" s="27"/>
    </row>
    <row r="83" spans="1:7" ht="18.75">
      <c r="A83" s="27"/>
      <c r="B83" s="2">
        <v>82</v>
      </c>
      <c r="C83" s="30"/>
      <c r="D83" s="30"/>
      <c r="E83" s="30"/>
      <c r="F83" s="27"/>
      <c r="G83" s="27"/>
    </row>
    <row r="84" spans="1:7" ht="18.75">
      <c r="A84" s="27"/>
      <c r="B84" s="2">
        <v>83</v>
      </c>
      <c r="C84" s="30"/>
      <c r="D84" s="30"/>
      <c r="E84" s="30"/>
      <c r="F84" s="27"/>
      <c r="G84" s="27"/>
    </row>
    <row r="85" spans="1:7" ht="18.75">
      <c r="A85" s="27"/>
      <c r="B85" s="2">
        <v>84</v>
      </c>
      <c r="C85" s="30"/>
      <c r="D85" s="30"/>
      <c r="E85" s="30"/>
      <c r="F85" s="27"/>
      <c r="G85" s="27"/>
    </row>
    <row r="86" spans="1:7" ht="18.75">
      <c r="A86" s="27"/>
      <c r="B86" s="2">
        <v>85</v>
      </c>
      <c r="C86" s="30"/>
      <c r="D86" s="30"/>
      <c r="E86" s="30"/>
      <c r="F86" s="27"/>
      <c r="G86" s="27"/>
    </row>
    <row r="87" spans="1:7" ht="18.75">
      <c r="A87" s="27"/>
      <c r="B87" s="2">
        <v>86</v>
      </c>
      <c r="C87" s="30"/>
      <c r="D87" s="30"/>
      <c r="E87" s="30"/>
      <c r="F87" s="27"/>
      <c r="G87" s="27"/>
    </row>
    <row r="88" spans="1:7" ht="18.75">
      <c r="A88" s="27"/>
      <c r="B88" s="2">
        <v>87</v>
      </c>
      <c r="C88" s="30"/>
      <c r="D88" s="30"/>
      <c r="E88" s="30"/>
      <c r="F88" s="27"/>
      <c r="G88" s="27"/>
    </row>
    <row r="89" spans="1:7" ht="18.75">
      <c r="A89" s="27"/>
      <c r="B89" s="2">
        <v>88</v>
      </c>
      <c r="C89" s="30"/>
      <c r="D89" s="30"/>
      <c r="E89" s="30"/>
      <c r="F89" s="27"/>
      <c r="G89" s="27"/>
    </row>
    <row r="90" spans="1:7" ht="18.75">
      <c r="A90" s="27"/>
      <c r="B90" s="2">
        <v>89</v>
      </c>
      <c r="C90" s="30"/>
      <c r="D90" s="30"/>
      <c r="E90" s="30"/>
      <c r="F90" s="27"/>
      <c r="G90" s="27"/>
    </row>
    <row r="91" spans="1:7" ht="18.75">
      <c r="A91" s="27"/>
      <c r="B91" s="2">
        <v>90</v>
      </c>
      <c r="C91" s="30"/>
      <c r="D91" s="30"/>
      <c r="E91" s="30"/>
      <c r="F91" s="27"/>
      <c r="G91" s="27"/>
    </row>
    <row r="92" spans="1:7" ht="18.75">
      <c r="A92" s="27"/>
      <c r="B92" s="2">
        <v>91</v>
      </c>
      <c r="C92" s="30"/>
      <c r="D92" s="30"/>
      <c r="E92" s="30"/>
      <c r="F92" s="27"/>
      <c r="G92" s="27"/>
    </row>
    <row r="93" spans="1:7" ht="18.75">
      <c r="A93" s="27"/>
      <c r="B93" s="2">
        <v>92</v>
      </c>
      <c r="C93" s="30"/>
      <c r="D93" s="30"/>
      <c r="E93" s="30"/>
      <c r="F93" s="27"/>
      <c r="G93" s="27"/>
    </row>
    <row r="94" spans="1:7" ht="18.75">
      <c r="A94" s="27"/>
      <c r="B94" s="2">
        <v>93</v>
      </c>
      <c r="C94" s="30"/>
      <c r="D94" s="30"/>
      <c r="E94" s="30"/>
      <c r="F94" s="27"/>
      <c r="G94" s="27"/>
    </row>
    <row r="95" spans="1:7" ht="18.75">
      <c r="A95" s="27"/>
      <c r="B95" s="2">
        <v>94</v>
      </c>
      <c r="C95" s="30"/>
      <c r="D95" s="30"/>
      <c r="E95" s="30"/>
      <c r="F95" s="27"/>
      <c r="G95" s="27"/>
    </row>
    <row r="96" spans="1:7" ht="18.75">
      <c r="A96" s="27"/>
      <c r="B96" s="2">
        <v>95</v>
      </c>
      <c r="C96" s="30"/>
      <c r="D96" s="30"/>
      <c r="E96" s="30"/>
      <c r="F96" s="27"/>
      <c r="G96" s="27"/>
    </row>
    <row r="97" spans="1:7" ht="18.75">
      <c r="A97" s="27"/>
      <c r="B97" s="2">
        <v>96</v>
      </c>
      <c r="C97" s="30"/>
      <c r="D97" s="30"/>
      <c r="E97" s="30"/>
      <c r="F97" s="27"/>
      <c r="G97" s="27"/>
    </row>
    <row r="98" spans="1:7" ht="18.75">
      <c r="A98" s="27"/>
      <c r="B98" s="2">
        <v>97</v>
      </c>
      <c r="C98" s="30"/>
      <c r="D98" s="30"/>
      <c r="E98" s="30"/>
      <c r="F98" s="27"/>
      <c r="G98" s="27"/>
    </row>
    <row r="99" spans="1:7" ht="18.75">
      <c r="A99" s="27"/>
      <c r="B99" s="2">
        <v>98</v>
      </c>
      <c r="C99" s="30"/>
      <c r="D99" s="30"/>
      <c r="E99" s="30"/>
      <c r="F99" s="27"/>
      <c r="G99" s="27"/>
    </row>
    <row r="100" spans="1:7" ht="18.75">
      <c r="A100" s="27"/>
      <c r="B100" s="2">
        <v>99</v>
      </c>
      <c r="C100" s="30"/>
      <c r="D100" s="30"/>
      <c r="E100" s="30"/>
      <c r="F100" s="27"/>
      <c r="G100" s="27"/>
    </row>
    <row r="101" spans="1:7" ht="18.75">
      <c r="A101" s="27"/>
      <c r="B101" s="2">
        <v>100</v>
      </c>
      <c r="C101" s="30"/>
      <c r="D101" s="30"/>
      <c r="E101" s="30"/>
      <c r="F101" s="27"/>
      <c r="G101" s="27"/>
    </row>
    <row r="102" spans="1:7" ht="18.75">
      <c r="A102" s="27"/>
      <c r="B102" s="2">
        <v>101</v>
      </c>
      <c r="C102" s="30"/>
      <c r="D102" s="30"/>
      <c r="E102" s="30"/>
      <c r="F102" s="27"/>
      <c r="G102" s="27"/>
    </row>
    <row r="103" spans="1:7" ht="18.75">
      <c r="A103" s="27"/>
      <c r="B103" s="2">
        <v>102</v>
      </c>
      <c r="C103" s="30"/>
      <c r="D103" s="30"/>
      <c r="E103" s="30"/>
      <c r="F103" s="27"/>
      <c r="G103" s="27"/>
    </row>
    <row r="104" spans="1:7" ht="18.75">
      <c r="A104" s="27"/>
      <c r="B104" s="2">
        <v>103</v>
      </c>
      <c r="C104" s="30"/>
      <c r="D104" s="30"/>
      <c r="E104" s="30"/>
      <c r="F104" s="27"/>
      <c r="G104" s="27"/>
    </row>
    <row r="105" spans="1:7" ht="18.75">
      <c r="A105" s="27"/>
      <c r="B105" s="2">
        <v>104</v>
      </c>
      <c r="C105" s="30"/>
      <c r="D105" s="30"/>
      <c r="E105" s="30"/>
      <c r="F105" s="27"/>
      <c r="G105" s="27"/>
    </row>
    <row r="106" spans="1:7" ht="18.75">
      <c r="A106" s="27"/>
      <c r="B106" s="2">
        <v>105</v>
      </c>
      <c r="C106" s="30"/>
      <c r="D106" s="30"/>
      <c r="E106" s="30"/>
      <c r="F106" s="27"/>
      <c r="G106" s="27"/>
    </row>
    <row r="107" spans="1:7" ht="18.75">
      <c r="A107" s="27"/>
      <c r="B107" s="2">
        <v>106</v>
      </c>
      <c r="C107" s="30"/>
      <c r="D107" s="30"/>
      <c r="E107" s="30"/>
      <c r="F107" s="27"/>
      <c r="G107" s="27"/>
    </row>
    <row r="108" spans="1:7" ht="18.75">
      <c r="A108" s="27"/>
      <c r="B108" s="2">
        <v>107</v>
      </c>
      <c r="C108" s="30"/>
      <c r="D108" s="30"/>
      <c r="E108" s="30"/>
      <c r="F108" s="27"/>
      <c r="G108" s="27"/>
    </row>
    <row r="109" spans="1:7" ht="18.75">
      <c r="A109" s="27"/>
      <c r="B109" s="2">
        <v>108</v>
      </c>
      <c r="C109" s="30"/>
      <c r="D109" s="30"/>
      <c r="E109" s="30"/>
      <c r="F109" s="27"/>
      <c r="G109" s="27"/>
    </row>
    <row r="110" spans="1:7" ht="18.75">
      <c r="A110" s="27"/>
      <c r="B110" s="2">
        <v>109</v>
      </c>
      <c r="C110" s="30"/>
      <c r="D110" s="30"/>
      <c r="E110" s="30"/>
      <c r="F110" s="27"/>
      <c r="G110" s="27"/>
    </row>
    <row r="111" spans="1:7" ht="18.75">
      <c r="A111" s="27"/>
      <c r="B111" s="2">
        <v>110</v>
      </c>
      <c r="C111" s="30"/>
      <c r="D111" s="30"/>
      <c r="E111" s="30"/>
      <c r="F111" s="27"/>
      <c r="G111" s="27"/>
    </row>
    <row r="112" spans="1:7" ht="18.75">
      <c r="A112" s="27"/>
      <c r="B112" s="2">
        <v>111</v>
      </c>
      <c r="C112" s="30"/>
      <c r="D112" s="30"/>
      <c r="E112" s="30"/>
      <c r="F112" s="27"/>
      <c r="G112" s="27"/>
    </row>
    <row r="113" spans="1:7" ht="18.75">
      <c r="A113" s="27"/>
      <c r="B113" s="2">
        <v>112</v>
      </c>
      <c r="C113" s="30"/>
      <c r="D113" s="30"/>
      <c r="E113" s="30"/>
      <c r="F113" s="27"/>
      <c r="G113" s="27"/>
    </row>
    <row r="114" spans="1:7" ht="18.75">
      <c r="A114" s="27"/>
      <c r="B114" s="2">
        <v>113</v>
      </c>
      <c r="C114" s="30"/>
      <c r="D114" s="30"/>
      <c r="E114" s="30"/>
      <c r="F114" s="27"/>
      <c r="G114" s="27"/>
    </row>
    <row r="115" spans="1:7" ht="18.75">
      <c r="A115" s="27"/>
      <c r="B115" s="2">
        <v>114</v>
      </c>
      <c r="C115" s="30"/>
      <c r="D115" s="30"/>
      <c r="E115" s="30"/>
      <c r="F115" s="27"/>
      <c r="G115" s="27"/>
    </row>
    <row r="116" spans="1:7" ht="18.75">
      <c r="A116" s="27"/>
      <c r="B116" s="2">
        <v>115</v>
      </c>
      <c r="C116" s="30"/>
      <c r="D116" s="30"/>
      <c r="E116" s="30"/>
      <c r="F116" s="27"/>
      <c r="G116" s="27"/>
    </row>
    <row r="117" spans="1:7" ht="18.75">
      <c r="A117" s="27"/>
      <c r="B117" s="2">
        <v>116</v>
      </c>
      <c r="C117" s="30"/>
      <c r="D117" s="30"/>
      <c r="E117" s="30"/>
      <c r="F117" s="27"/>
      <c r="G117" s="27"/>
    </row>
    <row r="118" spans="1:7" ht="18.75">
      <c r="A118" s="27"/>
      <c r="B118" s="2">
        <v>117</v>
      </c>
      <c r="C118" s="30"/>
      <c r="D118" s="30"/>
      <c r="E118" s="30"/>
      <c r="F118" s="27"/>
      <c r="G118" s="27"/>
    </row>
    <row r="119" spans="1:7" ht="18.75">
      <c r="A119" s="27"/>
      <c r="B119" s="2">
        <v>118</v>
      </c>
      <c r="C119" s="30"/>
      <c r="D119" s="30"/>
      <c r="E119" s="30"/>
      <c r="F119" s="27"/>
      <c r="G119" s="27"/>
    </row>
    <row r="120" spans="1:7" ht="18.75">
      <c r="A120" s="27"/>
      <c r="B120" s="2">
        <v>119</v>
      </c>
      <c r="C120" s="30"/>
      <c r="D120" s="30"/>
      <c r="E120" s="30"/>
      <c r="F120" s="27"/>
      <c r="G120" s="27"/>
    </row>
    <row r="121" spans="1:7" ht="18.75">
      <c r="A121" s="27"/>
      <c r="B121" s="2">
        <v>120</v>
      </c>
      <c r="C121" s="30"/>
      <c r="D121" s="30"/>
      <c r="E121" s="30"/>
      <c r="F121" s="27"/>
      <c r="G121" s="27"/>
    </row>
    <row r="122" spans="1:7" ht="18.75">
      <c r="A122" s="27"/>
      <c r="B122" s="2">
        <v>121</v>
      </c>
      <c r="C122" s="30"/>
      <c r="D122" s="30"/>
      <c r="E122" s="30"/>
      <c r="F122" s="27"/>
      <c r="G122" s="27"/>
    </row>
    <row r="123" spans="1:7" ht="18.75">
      <c r="A123" s="27"/>
      <c r="B123" s="2">
        <v>122</v>
      </c>
      <c r="C123" s="30"/>
      <c r="D123" s="30"/>
      <c r="E123" s="30"/>
      <c r="F123" s="27"/>
      <c r="G123" s="27"/>
    </row>
    <row r="124" spans="1:7" ht="18.75">
      <c r="A124" s="27"/>
      <c r="B124" s="2">
        <v>123</v>
      </c>
      <c r="C124" s="30"/>
      <c r="D124" s="30"/>
      <c r="E124" s="30"/>
      <c r="F124" s="27"/>
      <c r="G124" s="27"/>
    </row>
    <row r="125" spans="1:7" ht="18.75">
      <c r="A125" s="27"/>
      <c r="B125" s="2">
        <v>124</v>
      </c>
      <c r="C125" s="30"/>
      <c r="D125" s="30"/>
      <c r="E125" s="30"/>
      <c r="F125" s="27"/>
      <c r="G125" s="27"/>
    </row>
    <row r="126" spans="1:7" ht="18.75">
      <c r="A126" s="27"/>
      <c r="B126" s="2">
        <v>125</v>
      </c>
      <c r="C126" s="30"/>
      <c r="D126" s="30"/>
      <c r="E126" s="30"/>
      <c r="F126" s="27"/>
      <c r="G126" s="27"/>
    </row>
    <row r="127" spans="1:7" ht="18.75">
      <c r="A127" s="27"/>
      <c r="B127" s="2">
        <v>126</v>
      </c>
      <c r="C127" s="30"/>
      <c r="D127" s="30"/>
      <c r="E127" s="30"/>
      <c r="F127" s="27"/>
      <c r="G127" s="27"/>
    </row>
    <row r="128" spans="1:7" ht="18.75">
      <c r="A128" s="27"/>
      <c r="B128" s="2">
        <v>127</v>
      </c>
      <c r="C128" s="30"/>
      <c r="D128" s="30"/>
      <c r="E128" s="30"/>
      <c r="F128" s="27"/>
      <c r="G128" s="27"/>
    </row>
    <row r="129" spans="1:7" ht="18.75">
      <c r="A129" s="27"/>
      <c r="B129" s="2">
        <v>128</v>
      </c>
      <c r="C129" s="30"/>
      <c r="D129" s="30"/>
      <c r="E129" s="30"/>
      <c r="F129" s="27"/>
      <c r="G129" s="27"/>
    </row>
    <row r="130" spans="1:7" ht="18.75">
      <c r="A130" s="27"/>
      <c r="B130" s="2">
        <v>129</v>
      </c>
      <c r="C130" s="30"/>
      <c r="D130" s="30"/>
      <c r="E130" s="30"/>
      <c r="F130" s="27"/>
      <c r="G130" s="27"/>
    </row>
    <row r="131" spans="1:7" ht="18.75">
      <c r="A131" s="27"/>
      <c r="B131" s="2">
        <v>130</v>
      </c>
      <c r="C131" s="30"/>
      <c r="D131" s="30"/>
      <c r="E131" s="30"/>
      <c r="F131" s="27"/>
      <c r="G131" s="27"/>
    </row>
    <row r="132" spans="1:7" ht="18.75">
      <c r="A132" s="27"/>
      <c r="B132" s="2">
        <v>131</v>
      </c>
      <c r="C132" s="30"/>
      <c r="D132" s="30"/>
      <c r="E132" s="30"/>
      <c r="F132" s="27"/>
      <c r="G132" s="27"/>
    </row>
    <row r="133" spans="1:7" ht="18.75">
      <c r="A133" s="27"/>
      <c r="B133" s="2">
        <v>132</v>
      </c>
      <c r="C133" s="30"/>
      <c r="D133" s="30"/>
      <c r="E133" s="30"/>
      <c r="F133" s="27"/>
      <c r="G133" s="27"/>
    </row>
    <row r="134" spans="1:7" ht="18.75">
      <c r="A134" s="27"/>
      <c r="B134" s="2">
        <v>133</v>
      </c>
      <c r="C134" s="30"/>
      <c r="D134" s="30"/>
      <c r="E134" s="30"/>
      <c r="F134" s="27"/>
      <c r="G134" s="27"/>
    </row>
    <row r="135" spans="1:7" ht="18.75">
      <c r="A135" s="27"/>
      <c r="B135" s="2">
        <v>134</v>
      </c>
      <c r="C135" s="30"/>
      <c r="D135" s="30"/>
      <c r="E135" s="30"/>
      <c r="F135" s="27"/>
      <c r="G135" s="27"/>
    </row>
    <row r="136" spans="1:7" ht="18.75">
      <c r="A136" s="27"/>
      <c r="B136" s="2">
        <v>135</v>
      </c>
      <c r="C136" s="30"/>
      <c r="D136" s="30"/>
      <c r="E136" s="30"/>
      <c r="F136" s="27"/>
      <c r="G136" s="27"/>
    </row>
    <row r="137" spans="1:7" ht="18.75">
      <c r="A137" s="27"/>
      <c r="B137" s="2">
        <v>136</v>
      </c>
      <c r="C137" s="30"/>
      <c r="D137" s="30"/>
      <c r="E137" s="30"/>
      <c r="F137" s="27"/>
      <c r="G137" s="27"/>
    </row>
    <row r="138" spans="1:7" ht="18.75">
      <c r="A138" s="27"/>
      <c r="B138" s="2">
        <v>137</v>
      </c>
      <c r="C138" s="30"/>
      <c r="D138" s="30"/>
      <c r="E138" s="30"/>
      <c r="F138" s="27"/>
      <c r="G138" s="27"/>
    </row>
    <row r="139" spans="1:7" ht="18.75">
      <c r="A139" s="27"/>
      <c r="B139" s="2">
        <v>138</v>
      </c>
      <c r="C139" s="30"/>
      <c r="D139" s="30"/>
      <c r="E139" s="30"/>
      <c r="F139" s="27"/>
      <c r="G139" s="27"/>
    </row>
    <row r="140" spans="1:7" ht="18.75">
      <c r="A140" s="27"/>
      <c r="B140" s="2">
        <v>139</v>
      </c>
      <c r="C140" s="30"/>
      <c r="D140" s="30"/>
      <c r="E140" s="30"/>
      <c r="F140" s="27"/>
      <c r="G140" s="27"/>
    </row>
    <row r="141" spans="1:7" ht="18.75">
      <c r="A141" s="27"/>
      <c r="B141" s="2">
        <v>140</v>
      </c>
      <c r="C141" s="30"/>
      <c r="D141" s="30"/>
      <c r="E141" s="30"/>
      <c r="F141" s="27"/>
      <c r="G141" s="27"/>
    </row>
    <row r="142" spans="1:7" ht="18.75">
      <c r="A142" s="27"/>
      <c r="B142" s="2">
        <v>141</v>
      </c>
      <c r="C142" s="30"/>
      <c r="D142" s="30"/>
      <c r="E142" s="30"/>
      <c r="F142" s="27"/>
      <c r="G142" s="27"/>
    </row>
    <row r="143" spans="1:7" ht="18.75">
      <c r="A143" s="27"/>
      <c r="B143" s="2">
        <v>142</v>
      </c>
      <c r="C143" s="30"/>
      <c r="D143" s="30"/>
      <c r="E143" s="30"/>
      <c r="F143" s="27"/>
      <c r="G143" s="27"/>
    </row>
    <row r="144" spans="1:7" ht="18.75">
      <c r="A144" s="27"/>
      <c r="B144" s="2">
        <v>143</v>
      </c>
      <c r="C144" s="30"/>
      <c r="D144" s="30"/>
      <c r="E144" s="30"/>
      <c r="F144" s="27"/>
      <c r="G144" s="27"/>
    </row>
    <row r="145" spans="1:7" ht="18.75">
      <c r="A145" s="27"/>
      <c r="B145" s="2">
        <v>144</v>
      </c>
      <c r="C145" s="30"/>
      <c r="D145" s="30"/>
      <c r="E145" s="30"/>
      <c r="F145" s="27"/>
      <c r="G145" s="27"/>
    </row>
    <row r="146" spans="1:7" ht="18.75">
      <c r="A146" s="27"/>
      <c r="B146" s="2">
        <v>145</v>
      </c>
      <c r="C146" s="30"/>
      <c r="D146" s="30"/>
      <c r="E146" s="30"/>
      <c r="F146" s="27"/>
      <c r="G146" s="27"/>
    </row>
    <row r="147" spans="1:7" ht="18.75">
      <c r="A147" s="27"/>
      <c r="B147" s="2">
        <v>146</v>
      </c>
      <c r="C147" s="30"/>
      <c r="D147" s="30"/>
      <c r="E147" s="30"/>
      <c r="F147" s="27"/>
      <c r="G147" s="27"/>
    </row>
    <row r="148" spans="1:7" ht="18.75">
      <c r="A148" s="27"/>
      <c r="B148" s="2">
        <v>147</v>
      </c>
      <c r="C148" s="30"/>
      <c r="D148" s="30"/>
      <c r="E148" s="30"/>
      <c r="F148" s="27"/>
      <c r="G148" s="27"/>
    </row>
    <row r="149" spans="1:7" ht="18.75">
      <c r="A149" s="27"/>
      <c r="B149" s="2">
        <v>148</v>
      </c>
      <c r="C149" s="30"/>
      <c r="D149" s="30"/>
      <c r="E149" s="30"/>
      <c r="F149" s="27"/>
      <c r="G149" s="27"/>
    </row>
    <row r="150" spans="1:7" ht="18.75">
      <c r="A150" s="27"/>
      <c r="B150" s="2">
        <v>149</v>
      </c>
      <c r="C150" s="30"/>
      <c r="D150" s="30"/>
      <c r="E150" s="30"/>
      <c r="F150" s="27"/>
      <c r="G150" s="27"/>
    </row>
    <row r="151" spans="1:7" ht="18.75">
      <c r="A151" s="27"/>
      <c r="B151" s="2">
        <v>150</v>
      </c>
      <c r="C151" s="30"/>
      <c r="D151" s="30"/>
      <c r="E151" s="30"/>
      <c r="F151" s="27"/>
      <c r="G151" s="27"/>
    </row>
    <row r="152" spans="1:7" ht="18.75">
      <c r="A152" s="27"/>
      <c r="B152" s="2">
        <v>151</v>
      </c>
      <c r="C152" s="30"/>
      <c r="D152" s="30"/>
      <c r="E152" s="30"/>
      <c r="F152" s="27"/>
      <c r="G152" s="27"/>
    </row>
    <row r="153" spans="1:7" ht="18.75">
      <c r="A153" s="27"/>
      <c r="B153" s="2">
        <v>152</v>
      </c>
      <c r="C153" s="30"/>
      <c r="D153" s="30"/>
      <c r="E153" s="30"/>
      <c r="F153" s="27"/>
      <c r="G153" s="27"/>
    </row>
    <row r="154" spans="1:7" ht="18.75">
      <c r="A154" s="27"/>
      <c r="B154" s="2">
        <v>153</v>
      </c>
      <c r="C154" s="30"/>
      <c r="D154" s="30"/>
      <c r="E154" s="30"/>
      <c r="F154" s="27"/>
      <c r="G154" s="27"/>
    </row>
    <row r="155" spans="1:7" ht="18.75">
      <c r="A155" s="27"/>
      <c r="B155" s="2">
        <v>154</v>
      </c>
      <c r="C155" s="30"/>
      <c r="D155" s="30"/>
      <c r="E155" s="30"/>
      <c r="F155" s="27"/>
      <c r="G155" s="27"/>
    </row>
    <row r="156" spans="1:7" ht="18.75">
      <c r="A156" s="27"/>
      <c r="B156" s="2">
        <v>155</v>
      </c>
      <c r="C156" s="30"/>
      <c r="D156" s="30"/>
      <c r="E156" s="30"/>
      <c r="F156" s="27"/>
      <c r="G156" s="27"/>
    </row>
    <row r="157" spans="1:7" ht="18.75">
      <c r="A157" s="27"/>
      <c r="B157" s="2">
        <v>156</v>
      </c>
      <c r="C157" s="30"/>
      <c r="D157" s="30"/>
      <c r="E157" s="30"/>
      <c r="F157" s="27"/>
      <c r="G157" s="27"/>
    </row>
    <row r="158" spans="1:7" ht="18.75">
      <c r="A158" s="27"/>
      <c r="B158" s="2">
        <v>157</v>
      </c>
      <c r="C158" s="30"/>
      <c r="D158" s="30"/>
      <c r="E158" s="30"/>
      <c r="F158" s="27"/>
      <c r="G158" s="27"/>
    </row>
    <row r="159" spans="1:7" ht="18.75">
      <c r="A159" s="27"/>
      <c r="B159" s="2">
        <v>158</v>
      </c>
      <c r="C159" s="30"/>
      <c r="D159" s="30"/>
      <c r="E159" s="30"/>
      <c r="F159" s="27"/>
      <c r="G159" s="27"/>
    </row>
    <row r="160" spans="1:7" ht="18.75">
      <c r="A160" s="27"/>
      <c r="B160" s="2">
        <v>159</v>
      </c>
      <c r="C160" s="30"/>
      <c r="D160" s="30"/>
      <c r="E160" s="30"/>
      <c r="F160" s="27"/>
      <c r="G160" s="27"/>
    </row>
    <row r="161" spans="1:7" ht="18.75">
      <c r="A161" s="27"/>
      <c r="B161" s="2">
        <v>160</v>
      </c>
      <c r="C161" s="30" t="s">
        <v>49</v>
      </c>
      <c r="D161" s="30" t="s">
        <v>50</v>
      </c>
      <c r="E161" s="30" t="s">
        <v>8</v>
      </c>
      <c r="F161" s="27"/>
      <c r="G161" s="27"/>
    </row>
  </sheetData>
  <sheetProtection password="CF61" sheet="1" objects="1" scenarios="1"/>
  <printOptions gridLines="1" horizontalCentered="1"/>
  <pageMargins left="0.75" right="0.75" top="1" bottom="1" header="0.5" footer="0.5"/>
  <pageSetup orientation="landscape" paperSize="9"/>
  <rowBreaks count="7" manualBreakCount="7">
    <brk id="21" max="255" man="1"/>
    <brk id="41" max="255" man="1"/>
    <brk id="61" max="255" man="1"/>
    <brk id="81" max="255" man="1"/>
    <brk id="101" max="255" man="1"/>
    <brk id="121" max="255" man="1"/>
    <brk id="141" max="255" man="1"/>
  </rowBreaks>
</worksheet>
</file>

<file path=xl/worksheets/sheet3.xml><?xml version="1.0" encoding="utf-8"?>
<worksheet xmlns="http://schemas.openxmlformats.org/spreadsheetml/2006/main" xmlns:r="http://schemas.openxmlformats.org/officeDocument/2006/relationships">
  <dimension ref="A1:B3"/>
  <sheetViews>
    <sheetView workbookViewId="0" topLeftCell="A1">
      <selection activeCell="B2" sqref="B2"/>
    </sheetView>
  </sheetViews>
  <sheetFormatPr defaultColWidth="11.421875" defaultRowHeight="12.75"/>
  <cols>
    <col min="1" max="1" width="17.28125" style="0" customWidth="1"/>
  </cols>
  <sheetData>
    <row r="1" spans="1:2" ht="12">
      <c r="A1" t="s">
        <v>87</v>
      </c>
      <c r="B1" s="21" t="s">
        <v>88</v>
      </c>
    </row>
    <row r="2" ht="12">
      <c r="A2" t="s">
        <v>92</v>
      </c>
    </row>
    <row r="3" ht="12">
      <c r="A3" t="s">
        <v>30</v>
      </c>
    </row>
  </sheetData>
  <sheetProtection password="CF61"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U51"/>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45</v>
      </c>
      <c r="I2" s="33"/>
      <c r="J2" s="33"/>
      <c r="K2" s="35"/>
      <c r="M2" s="32" t="s">
        <v>59</v>
      </c>
      <c r="N2" s="33"/>
      <c r="O2" s="33"/>
      <c r="P2" s="34"/>
      <c r="R2" s="36" t="s">
        <v>34</v>
      </c>
      <c r="S2" s="37"/>
      <c r="T2" s="37"/>
      <c r="U2" s="38"/>
    </row>
    <row r="3" spans="1:21" ht="12">
      <c r="A3" s="17"/>
      <c r="C3" s="13" t="s">
        <v>91</v>
      </c>
      <c r="D3" s="14" t="s">
        <v>68</v>
      </c>
      <c r="E3" s="14" t="s">
        <v>31</v>
      </c>
      <c r="F3" s="15" t="s">
        <v>33</v>
      </c>
      <c r="H3" s="13" t="s">
        <v>91</v>
      </c>
      <c r="I3" s="14" t="s">
        <v>68</v>
      </c>
      <c r="J3" s="14" t="s">
        <v>31</v>
      </c>
      <c r="K3" s="15" t="s">
        <v>33</v>
      </c>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$A$9</f>
        <v>0</v>
      </c>
      <c r="J4" s="6">
        <f>IF(I4=0,"",VLOOKUP(I4,Racers,2,FALSE))</f>
      </c>
      <c r="K4" s="22">
        <v>4</v>
      </c>
      <c r="M4" s="5" t="str">
        <f>IF(LaneNoType!$B$1=1,1,"A")</f>
        <v>A</v>
      </c>
      <c r="N4" s="9">
        <f>$A$9</f>
        <v>0</v>
      </c>
      <c r="O4" s="6">
        <f>IF(N4=0,"",VLOOKUP(N4,Racers,2,FALSE))</f>
      </c>
      <c r="P4" s="22">
        <v>4</v>
      </c>
      <c r="R4" s="5">
        <f>$A$3</f>
        <v>0</v>
      </c>
      <c r="S4" s="6">
        <f aca="true" t="shared" si="0" ref="S4:S14">IF(R4=0,"",VLOOKUP(R4,Racers,2,FALSE))</f>
      </c>
      <c r="T4" s="9">
        <f>F4+F40+K6+K29+P18+P35</f>
        <v>24</v>
      </c>
      <c r="U4" s="11">
        <f>RANK(T4,$T$4:$T$14,1)</f>
        <v>1</v>
      </c>
    </row>
    <row r="5" spans="1:21" ht="12">
      <c r="A5" s="17"/>
      <c r="C5" s="5" t="str">
        <f>IF(LaneNoType!$B$1=1,2,"B")</f>
        <v>B</v>
      </c>
      <c r="D5" s="9">
        <f>$A$5</f>
        <v>0</v>
      </c>
      <c r="E5" s="6">
        <f>IF(D5=0,"",VLOOKUP(D5,Racers,2,FALSE))</f>
      </c>
      <c r="F5" s="22">
        <v>4</v>
      </c>
      <c r="H5" s="5" t="str">
        <f>IF(LaneNoType!$B$1=1,2,"B")</f>
        <v>B</v>
      </c>
      <c r="I5" s="9">
        <f>$A$11</f>
        <v>0</v>
      </c>
      <c r="J5" s="6">
        <f>IF(I5=0,"",VLOOKUP(I5,Racers,2,FALSE))</f>
      </c>
      <c r="K5" s="22">
        <v>4</v>
      </c>
      <c r="M5" s="5" t="str">
        <f>IF(LaneNoType!$B$1=1,2,"B")</f>
        <v>B</v>
      </c>
      <c r="N5" s="9">
        <f>$A$12</f>
        <v>0</v>
      </c>
      <c r="O5" s="6">
        <f>IF(N5=0,"",VLOOKUP(N5,Racers,2,FALSE))</f>
      </c>
      <c r="P5" s="22">
        <v>4</v>
      </c>
      <c r="R5" s="5">
        <f>$A$4</f>
        <v>0</v>
      </c>
      <c r="S5" s="6">
        <f t="shared" si="0"/>
      </c>
      <c r="T5" s="9">
        <f>F10+F23+K12+K23+K36+P16</f>
        <v>24</v>
      </c>
      <c r="U5" s="11">
        <f aca="true" t="shared" si="1" ref="U5:U14">RANK(T5,$T$4:$T$14,1)</f>
        <v>1</v>
      </c>
    </row>
    <row r="6" spans="1:21" ht="12.75" thickBot="1">
      <c r="A6" s="17"/>
      <c r="C6" s="7" t="str">
        <f>IF(LaneNoType!$B$1=1,3,"C")</f>
        <v>C</v>
      </c>
      <c r="D6" s="10">
        <f>$A$8</f>
        <v>0</v>
      </c>
      <c r="E6" s="8">
        <f>IF(D6=0,"",VLOOKUP(D6,Racers,2,FALSE))</f>
      </c>
      <c r="F6" s="23">
        <v>4</v>
      </c>
      <c r="H6" s="7" t="str">
        <f>IF(LaneNoType!$B$1=1,3,"C")</f>
        <v>C</v>
      </c>
      <c r="I6" s="10">
        <f>$A$3</f>
        <v>0</v>
      </c>
      <c r="J6" s="8">
        <f>IF(I6=0,"",VLOOKUP(I6,Racers,2,FALSE))</f>
      </c>
      <c r="K6" s="23">
        <v>4</v>
      </c>
      <c r="M6" s="7" t="str">
        <f>IF(LaneNoType!$B$1=1,3,"C")</f>
        <v>C</v>
      </c>
      <c r="N6" s="10">
        <f>$A$8</f>
        <v>0</v>
      </c>
      <c r="O6" s="8">
        <f>IF(N6=0,"",VLOOKUP(N6,Racers,2,FALSE))</f>
      </c>
      <c r="P6" s="23">
        <v>4</v>
      </c>
      <c r="R6" s="5">
        <f>$A$5</f>
        <v>0</v>
      </c>
      <c r="S6" s="6">
        <f t="shared" si="0"/>
      </c>
      <c r="T6" s="9">
        <f>F5+F16+K18+K34+P24+P41</f>
        <v>24</v>
      </c>
      <c r="U6" s="11">
        <f t="shared" si="1"/>
        <v>1</v>
      </c>
    </row>
    <row r="7" spans="1:21" ht="12.75" thickBot="1">
      <c r="A7" s="17"/>
      <c r="R7" s="5">
        <f>$A$6</f>
        <v>0</v>
      </c>
      <c r="S7" s="6">
        <f t="shared" si="0"/>
      </c>
      <c r="T7" s="9">
        <f>F11+F41+F46+K30+K42+P22</f>
        <v>24</v>
      </c>
      <c r="U7" s="11">
        <f t="shared" si="1"/>
        <v>1</v>
      </c>
    </row>
    <row r="8" spans="1:21" ht="12">
      <c r="A8" s="17"/>
      <c r="C8" s="32" t="s">
        <v>35</v>
      </c>
      <c r="D8" s="33"/>
      <c r="E8" s="33"/>
      <c r="F8" s="35"/>
      <c r="H8" s="32" t="s">
        <v>46</v>
      </c>
      <c r="I8" s="33"/>
      <c r="J8" s="33"/>
      <c r="K8" s="35"/>
      <c r="M8" s="32" t="s">
        <v>61</v>
      </c>
      <c r="N8" s="33"/>
      <c r="O8" s="33"/>
      <c r="P8" s="34"/>
      <c r="R8" s="5">
        <f>$A$7</f>
        <v>0</v>
      </c>
      <c r="S8" s="6">
        <f t="shared" si="0"/>
      </c>
      <c r="T8" s="9">
        <f>F17+F34+K24+K40+P17+P30</f>
        <v>24</v>
      </c>
      <c r="U8" s="11">
        <f t="shared" si="1"/>
        <v>1</v>
      </c>
    </row>
    <row r="9" spans="1:21" ht="12">
      <c r="A9" s="17"/>
      <c r="C9" s="13" t="s">
        <v>91</v>
      </c>
      <c r="D9" s="14" t="s">
        <v>68</v>
      </c>
      <c r="E9" s="14" t="s">
        <v>31</v>
      </c>
      <c r="F9" s="15" t="s">
        <v>33</v>
      </c>
      <c r="H9" s="13" t="s">
        <v>91</v>
      </c>
      <c r="I9" s="14" t="s">
        <v>68</v>
      </c>
      <c r="J9" s="14" t="s">
        <v>31</v>
      </c>
      <c r="K9" s="15" t="s">
        <v>33</v>
      </c>
      <c r="M9" s="13" t="s">
        <v>91</v>
      </c>
      <c r="N9" s="14" t="s">
        <v>68</v>
      </c>
      <c r="O9" s="14" t="s">
        <v>31</v>
      </c>
      <c r="P9" s="15" t="s">
        <v>33</v>
      </c>
      <c r="R9" s="5">
        <f>$A$8</f>
        <v>0</v>
      </c>
      <c r="S9" s="6">
        <f t="shared" si="0"/>
      </c>
      <c r="T9" s="9">
        <f>F6+F28+F47+K35+P6+P28</f>
        <v>24</v>
      </c>
      <c r="U9" s="11">
        <f t="shared" si="1"/>
        <v>1</v>
      </c>
    </row>
    <row r="10" spans="1:21" ht="12">
      <c r="A10" s="17"/>
      <c r="C10" s="5" t="str">
        <f>IF(LaneNoType!$B$1=1,1,"A")</f>
        <v>A</v>
      </c>
      <c r="D10" s="9">
        <f>$A$4</f>
        <v>0</v>
      </c>
      <c r="E10" s="6">
        <f>IF(D10=0,"",VLOOKUP(D10,Racers,2,FALSE))</f>
      </c>
      <c r="F10" s="22">
        <v>4</v>
      </c>
      <c r="H10" s="5" t="str">
        <f>IF(LaneNoType!$B$1=1,1,"A")</f>
        <v>A</v>
      </c>
      <c r="I10" s="9">
        <f>$A$10</f>
        <v>0</v>
      </c>
      <c r="J10" s="6">
        <f>IF(I10=0,"",VLOOKUP(I10,Racers,2,FALSE))</f>
      </c>
      <c r="K10" s="22">
        <v>4</v>
      </c>
      <c r="M10" s="5" t="str">
        <f>IF(LaneNoType!$B$1=1,1,"A")</f>
        <v>A</v>
      </c>
      <c r="N10" s="9">
        <f>$A$10</f>
        <v>0</v>
      </c>
      <c r="O10" s="6">
        <f>IF(N10=0,"",VLOOKUP(N10,Racers,2,FALSE))</f>
      </c>
      <c r="P10" s="22">
        <v>4</v>
      </c>
      <c r="R10" s="5">
        <f>$A$9</f>
        <v>0</v>
      </c>
      <c r="S10" s="6">
        <f t="shared" si="0"/>
      </c>
      <c r="T10" s="9">
        <f>F12+F35+K4+P4+P12+P23</f>
        <v>24</v>
      </c>
      <c r="U10" s="11">
        <f t="shared" si="1"/>
        <v>1</v>
      </c>
    </row>
    <row r="11" spans="1:21" ht="12">
      <c r="A11" s="17"/>
      <c r="C11" s="5" t="str">
        <f>IF(LaneNoType!$B$1=1,2,"B")</f>
        <v>B</v>
      </c>
      <c r="D11" s="9">
        <f>$A$6</f>
        <v>0</v>
      </c>
      <c r="E11" s="6">
        <f>IF(D11=0,"",VLOOKUP(D11,Racers,2,FALSE))</f>
      </c>
      <c r="F11" s="22">
        <v>4</v>
      </c>
      <c r="H11" s="5" t="str">
        <f>IF(LaneNoType!$B$1=1,2,"B")</f>
        <v>B</v>
      </c>
      <c r="I11" s="9">
        <f>$A$12</f>
        <v>0</v>
      </c>
      <c r="J11" s="6">
        <f>IF(I11=0,"",VLOOKUP(I11,Racers,2,FALSE))</f>
      </c>
      <c r="K11" s="22">
        <v>4</v>
      </c>
      <c r="M11" s="5" t="str">
        <f>IF(LaneNoType!$B$1=1,2,"B")</f>
        <v>B</v>
      </c>
      <c r="N11" s="9">
        <f>$A$13</f>
        <v>0</v>
      </c>
      <c r="O11" s="6">
        <f>IF(N11=0,"",VLOOKUP(N11,Racers,2,FALSE))</f>
      </c>
      <c r="P11" s="22">
        <v>4</v>
      </c>
      <c r="R11" s="5">
        <f>$A$10</f>
        <v>0</v>
      </c>
      <c r="S11" s="6">
        <f t="shared" si="0"/>
      </c>
      <c r="T11" s="9">
        <f>F18+F29+K10+K41+P10+P36</f>
        <v>24</v>
      </c>
      <c r="U11" s="11">
        <f t="shared" si="1"/>
        <v>1</v>
      </c>
    </row>
    <row r="12" spans="1:21" ht="12.75" thickBot="1">
      <c r="A12" s="17"/>
      <c r="C12" s="7" t="str">
        <f>IF(LaneNoType!$B$1=1,3,"C")</f>
        <v>C</v>
      </c>
      <c r="D12" s="10">
        <f>$A$9</f>
        <v>0</v>
      </c>
      <c r="E12" s="8">
        <f>IF(D12=0,"",VLOOKUP(D12,Racers,2,FALSE))</f>
      </c>
      <c r="F12" s="23">
        <v>4</v>
      </c>
      <c r="H12" s="7" t="str">
        <f>IF(LaneNoType!$B$1=1,3,"C")</f>
        <v>C</v>
      </c>
      <c r="I12" s="10">
        <f>$A$4</f>
        <v>0</v>
      </c>
      <c r="J12" s="8">
        <f>IF(I12=0,"",VLOOKUP(I12,Racers,2,FALSE))</f>
      </c>
      <c r="K12" s="23">
        <v>4</v>
      </c>
      <c r="M12" s="7" t="str">
        <f>IF(LaneNoType!$B$1=1,3,"C")</f>
        <v>C</v>
      </c>
      <c r="N12" s="10">
        <f>$A$9</f>
        <v>0</v>
      </c>
      <c r="O12" s="8">
        <f>IF(N12=0,"",VLOOKUP(N12,Racers,2,FALSE))</f>
      </c>
      <c r="P12" s="23">
        <v>4</v>
      </c>
      <c r="R12" s="5">
        <f>$A$11</f>
        <v>0</v>
      </c>
      <c r="S12" s="6">
        <f t="shared" si="0"/>
      </c>
      <c r="T12" s="9">
        <f>F24+F48+K5+K16+P29+P34</f>
        <v>24</v>
      </c>
      <c r="U12" s="11">
        <f t="shared" si="1"/>
        <v>1</v>
      </c>
    </row>
    <row r="13" spans="1:21" ht="12.75" thickBot="1">
      <c r="A13" s="18"/>
      <c r="R13" s="5">
        <f>$A$12</f>
        <v>0</v>
      </c>
      <c r="S13" s="6">
        <f t="shared" si="0"/>
      </c>
      <c r="T13" s="9">
        <f>F22+F36+K11+K28+P5+P42</f>
        <v>24</v>
      </c>
      <c r="U13" s="11">
        <f t="shared" si="1"/>
        <v>1</v>
      </c>
    </row>
    <row r="14" spans="3:21" ht="12.75" thickBot="1">
      <c r="C14" s="32" t="s">
        <v>37</v>
      </c>
      <c r="D14" s="33"/>
      <c r="E14" s="33"/>
      <c r="F14" s="35"/>
      <c r="H14" s="32" t="s">
        <v>47</v>
      </c>
      <c r="I14" s="33"/>
      <c r="J14" s="33"/>
      <c r="K14" s="35"/>
      <c r="M14" s="32" t="s">
        <v>62</v>
      </c>
      <c r="N14" s="33"/>
      <c r="O14" s="33"/>
      <c r="P14" s="34"/>
      <c r="R14" s="7">
        <f>$A$13</f>
        <v>0</v>
      </c>
      <c r="S14" s="8">
        <f t="shared" si="0"/>
      </c>
      <c r="T14" s="10">
        <f>F30+F42+K17+K22+P11+P40</f>
        <v>24</v>
      </c>
      <c r="U14" s="12">
        <f t="shared" si="1"/>
        <v>1</v>
      </c>
    </row>
    <row r="15" spans="3:16" ht="12">
      <c r="C15" s="13" t="s">
        <v>91</v>
      </c>
      <c r="D15" s="14" t="s">
        <v>68</v>
      </c>
      <c r="E15" s="14" t="s">
        <v>31</v>
      </c>
      <c r="F15" s="15" t="s">
        <v>33</v>
      </c>
      <c r="H15" s="13" t="s">
        <v>91</v>
      </c>
      <c r="I15" s="14" t="s">
        <v>68</v>
      </c>
      <c r="J15" s="14" t="s">
        <v>31</v>
      </c>
      <c r="K15" s="15" t="s">
        <v>33</v>
      </c>
      <c r="M15" s="13" t="s">
        <v>91</v>
      </c>
      <c r="N15" s="14" t="s">
        <v>68</v>
      </c>
      <c r="O15" s="14" t="s">
        <v>31</v>
      </c>
      <c r="P15" s="15" t="s">
        <v>33</v>
      </c>
    </row>
    <row r="16" spans="3:16" ht="12">
      <c r="C16" s="5" t="str">
        <f>IF(LaneNoType!$B$1=1,1,"A")</f>
        <v>A</v>
      </c>
      <c r="D16" s="9">
        <f>$A$5</f>
        <v>0</v>
      </c>
      <c r="E16" s="6">
        <f>IF(D16=0,"",VLOOKUP(D16,Racers,2,FALSE))</f>
      </c>
      <c r="F16" s="22">
        <v>4</v>
      </c>
      <c r="H16" s="5" t="str">
        <f>IF(LaneNoType!$B$1=1,1,"A")</f>
        <v>A</v>
      </c>
      <c r="I16" s="9">
        <f>$A$11</f>
        <v>0</v>
      </c>
      <c r="J16" s="6">
        <f>IF(I16=0,"",VLOOKUP(I16,Racers,2,FALSE))</f>
      </c>
      <c r="K16" s="22">
        <v>4</v>
      </c>
      <c r="M16" s="5" t="str">
        <f>IF(LaneNoType!$B$1=1,1,"A")</f>
        <v>A</v>
      </c>
      <c r="N16" s="9">
        <f>$A$4</f>
        <v>0</v>
      </c>
      <c r="O16" s="6">
        <f>IF(N16=0,"",VLOOKUP(N16,Racers,2,FALSE))</f>
      </c>
      <c r="P16" s="22">
        <v>4</v>
      </c>
    </row>
    <row r="17" spans="3:16" ht="12">
      <c r="C17" s="5" t="str">
        <f>IF(LaneNoType!$B$1=1,2,"B")</f>
        <v>B</v>
      </c>
      <c r="D17" s="9">
        <f>$A$7</f>
        <v>0</v>
      </c>
      <c r="E17" s="6">
        <f>IF(D17=0,"",VLOOKUP(D17,Racers,2,FALSE))</f>
      </c>
      <c r="F17" s="22">
        <v>4</v>
      </c>
      <c r="H17" s="5" t="str">
        <f>IF(LaneNoType!$B$1=1,2,"B")</f>
        <v>B</v>
      </c>
      <c r="I17" s="9">
        <f>$A$13</f>
        <v>0</v>
      </c>
      <c r="J17" s="6">
        <f>IF(I17=0,"",VLOOKUP(I17,Racers,2,FALSE))</f>
      </c>
      <c r="K17" s="22">
        <v>4</v>
      </c>
      <c r="M17" s="5" t="str">
        <f>IF(LaneNoType!$B$1=1,2,"B")</f>
        <v>B</v>
      </c>
      <c r="N17" s="9">
        <f>$A$7</f>
        <v>0</v>
      </c>
      <c r="O17" s="6">
        <f>IF(N17=0,"",VLOOKUP(N17,Racers,2,FALSE))</f>
      </c>
      <c r="P17" s="22">
        <v>4</v>
      </c>
    </row>
    <row r="18" spans="3:16" ht="12.75" thickBot="1">
      <c r="C18" s="7" t="str">
        <f>IF(LaneNoType!$B$1=1,3,"C")</f>
        <v>C</v>
      </c>
      <c r="D18" s="10">
        <f>$A$10</f>
        <v>0</v>
      </c>
      <c r="E18" s="8">
        <f>IF(D18=0,"",VLOOKUP(D18,Racers,2,FALSE))</f>
      </c>
      <c r="F18" s="23">
        <v>4</v>
      </c>
      <c r="H18" s="7" t="str">
        <f>IF(LaneNoType!$B$1=1,3,"C")</f>
        <v>C</v>
      </c>
      <c r="I18" s="10">
        <f>$A$5</f>
        <v>0</v>
      </c>
      <c r="J18" s="8">
        <f>IF(I18=0,"",VLOOKUP(I18,Racers,2,FALSE))</f>
      </c>
      <c r="K18" s="23">
        <v>4</v>
      </c>
      <c r="M18" s="7" t="str">
        <f>IF(LaneNoType!$B$1=1,3,"C")</f>
        <v>C</v>
      </c>
      <c r="N18" s="10">
        <f>$A$3</f>
        <v>0</v>
      </c>
      <c r="O18" s="8">
        <f>IF(N18=0,"",VLOOKUP(N18,Racers,2,FALSE))</f>
      </c>
      <c r="P18" s="23">
        <v>4</v>
      </c>
    </row>
    <row r="19" ht="12.75" thickBot="1"/>
    <row r="20" spans="3:16" ht="12">
      <c r="C20" s="32" t="s">
        <v>38</v>
      </c>
      <c r="D20" s="33"/>
      <c r="E20" s="33"/>
      <c r="F20" s="35"/>
      <c r="H20" s="32" t="s">
        <v>48</v>
      </c>
      <c r="I20" s="33"/>
      <c r="J20" s="33"/>
      <c r="K20" s="35"/>
      <c r="M20" s="32" t="s">
        <v>18</v>
      </c>
      <c r="N20" s="33"/>
      <c r="O20" s="33"/>
      <c r="P20" s="34"/>
    </row>
    <row r="21" spans="3:16" ht="12">
      <c r="C21" s="13" t="s">
        <v>91</v>
      </c>
      <c r="D21" s="14" t="s">
        <v>68</v>
      </c>
      <c r="E21" s="14" t="s">
        <v>31</v>
      </c>
      <c r="F21" s="15" t="s">
        <v>33</v>
      </c>
      <c r="H21" s="13" t="s">
        <v>91</v>
      </c>
      <c r="I21" s="14" t="s">
        <v>68</v>
      </c>
      <c r="J21" s="14" t="s">
        <v>31</v>
      </c>
      <c r="K21" s="15" t="s">
        <v>33</v>
      </c>
      <c r="M21" s="13" t="s">
        <v>91</v>
      </c>
      <c r="N21" s="14" t="s">
        <v>68</v>
      </c>
      <c r="O21" s="14" t="s">
        <v>31</v>
      </c>
      <c r="P21" s="15" t="s">
        <v>33</v>
      </c>
    </row>
    <row r="22" spans="3:16" ht="12">
      <c r="C22" s="5" t="str">
        <f>IF(LaneNoType!$B$1=1,1,"A")</f>
        <v>A</v>
      </c>
      <c r="D22" s="9">
        <f>$A$12</f>
        <v>0</v>
      </c>
      <c r="E22" s="6">
        <f>IF(D22=0,"",VLOOKUP(D22,Racers,2,FALSE))</f>
      </c>
      <c r="F22" s="22">
        <v>4</v>
      </c>
      <c r="H22" s="5" t="str">
        <f>IF(LaneNoType!$B$1=1,1,"A")</f>
        <v>A</v>
      </c>
      <c r="I22" s="9">
        <f>$A$13</f>
        <v>0</v>
      </c>
      <c r="J22" s="6">
        <f>IF(I22=0,"",VLOOKUP(I22,Racers,2,FALSE))</f>
      </c>
      <c r="K22" s="22">
        <v>4</v>
      </c>
      <c r="M22" s="5" t="str">
        <f>IF(LaneNoType!$B$1=1,1,"A")</f>
        <v>A</v>
      </c>
      <c r="N22" s="9">
        <f>$A$6</f>
        <v>0</v>
      </c>
      <c r="O22" s="6">
        <f>IF(N22=0,"",VLOOKUP(N22,Racers,2,FALSE))</f>
      </c>
      <c r="P22" s="22">
        <v>4</v>
      </c>
    </row>
    <row r="23" spans="3:16" ht="12">
      <c r="C23" s="5" t="str">
        <f>IF(LaneNoType!$B$1=1,2,"B")</f>
        <v>B</v>
      </c>
      <c r="D23" s="9">
        <f>$A$4</f>
        <v>0</v>
      </c>
      <c r="E23" s="6">
        <f>IF(D23=0,"",VLOOKUP(D23,Racers,2,FALSE))</f>
      </c>
      <c r="F23" s="22">
        <v>4</v>
      </c>
      <c r="H23" s="5" t="str">
        <f>IF(LaneNoType!$B$1=1,2,"B")</f>
        <v>B</v>
      </c>
      <c r="I23" s="9">
        <f>$A$4</f>
        <v>0</v>
      </c>
      <c r="J23" s="6">
        <f>IF(I23=0,"",VLOOKUP(I23,Racers,2,FALSE))</f>
      </c>
      <c r="K23" s="22">
        <v>4</v>
      </c>
      <c r="M23" s="5" t="str">
        <f>IF(LaneNoType!$B$1=1,2,"B")</f>
        <v>B</v>
      </c>
      <c r="N23" s="9">
        <f>$A$9</f>
        <v>0</v>
      </c>
      <c r="O23" s="6">
        <f>IF(N23=0,"",VLOOKUP(N23,Racers,2,FALSE))</f>
      </c>
      <c r="P23" s="22">
        <v>4</v>
      </c>
    </row>
    <row r="24" spans="3:16" ht="12.75" thickBot="1">
      <c r="C24" s="7" t="str">
        <f>IF(LaneNoType!$B$1=1,3,"C")</f>
        <v>C</v>
      </c>
      <c r="D24" s="10">
        <f>$A$11</f>
        <v>0</v>
      </c>
      <c r="E24" s="8">
        <f>IF(D24=0,"",VLOOKUP(D24,Racers,2,FALSE))</f>
      </c>
      <c r="F24" s="23">
        <v>4</v>
      </c>
      <c r="H24" s="7" t="str">
        <f>IF(LaneNoType!$B$1=1,3,"C")</f>
        <v>C</v>
      </c>
      <c r="I24" s="10">
        <f>$A$7</f>
        <v>0</v>
      </c>
      <c r="J24" s="8">
        <f>IF(I24=0,"",VLOOKUP(I24,Racers,2,FALSE))</f>
      </c>
      <c r="K24" s="23">
        <v>4</v>
      </c>
      <c r="M24" s="7" t="str">
        <f>IF(LaneNoType!$B$1=1,3,"C")</f>
        <v>C</v>
      </c>
      <c r="N24" s="10">
        <f>$A$5</f>
        <v>0</v>
      </c>
      <c r="O24" s="8">
        <f>IF(N24=0,"",VLOOKUP(N24,Racers,2,FALSE))</f>
      </c>
      <c r="P24" s="23">
        <v>4</v>
      </c>
    </row>
    <row r="25" ht="12.75" thickBot="1"/>
    <row r="26" spans="3:16" ht="12">
      <c r="C26" s="32" t="s">
        <v>39</v>
      </c>
      <c r="D26" s="33"/>
      <c r="E26" s="33"/>
      <c r="F26" s="35"/>
      <c r="H26" s="32" t="s">
        <v>56</v>
      </c>
      <c r="I26" s="33"/>
      <c r="J26" s="33"/>
      <c r="K26" s="35"/>
      <c r="M26" s="32" t="s">
        <v>19</v>
      </c>
      <c r="N26" s="33"/>
      <c r="O26" s="33"/>
      <c r="P26" s="34"/>
    </row>
    <row r="27" spans="3:16" ht="12">
      <c r="C27" s="13" t="s">
        <v>91</v>
      </c>
      <c r="D27" s="14" t="s">
        <v>68</v>
      </c>
      <c r="E27" s="14" t="s">
        <v>31</v>
      </c>
      <c r="F27" s="15" t="s">
        <v>33</v>
      </c>
      <c r="H27" s="13" t="s">
        <v>91</v>
      </c>
      <c r="I27" s="14" t="s">
        <v>68</v>
      </c>
      <c r="J27" s="14" t="s">
        <v>31</v>
      </c>
      <c r="K27" s="15" t="s">
        <v>33</v>
      </c>
      <c r="M27" s="13" t="s">
        <v>91</v>
      </c>
      <c r="N27" s="14" t="s">
        <v>68</v>
      </c>
      <c r="O27" s="14" t="s">
        <v>31</v>
      </c>
      <c r="P27" s="15" t="s">
        <v>33</v>
      </c>
    </row>
    <row r="28" spans="3:16" ht="12">
      <c r="C28" s="5" t="str">
        <f>IF(LaneNoType!$B$1=1,1,"A")</f>
        <v>A</v>
      </c>
      <c r="D28" s="9">
        <f>$A$8</f>
        <v>0</v>
      </c>
      <c r="E28" s="6">
        <f>IF(D28=0,"",VLOOKUP(D28,Racers,2,FALSE))</f>
      </c>
      <c r="F28" s="22">
        <v>4</v>
      </c>
      <c r="H28" s="5" t="str">
        <f>IF(LaneNoType!$B$1=1,1,"A")</f>
        <v>A</v>
      </c>
      <c r="I28" s="9">
        <f>$A$12</f>
        <v>0</v>
      </c>
      <c r="J28" s="6">
        <f>IF(I28=0,"",VLOOKUP(I28,Racers,2,FALSE))</f>
      </c>
      <c r="K28" s="22">
        <v>4</v>
      </c>
      <c r="M28" s="5" t="str">
        <f>IF(LaneNoType!$B$1=1,1,"A")</f>
        <v>A</v>
      </c>
      <c r="N28" s="9">
        <f>$A$8</f>
        <v>0</v>
      </c>
      <c r="O28" s="6">
        <f>IF(N28=0,"",VLOOKUP(N28,Racers,2,FALSE))</f>
      </c>
      <c r="P28" s="22">
        <v>4</v>
      </c>
    </row>
    <row r="29" spans="3:16" ht="12">
      <c r="C29" s="5" t="str">
        <f>IF(LaneNoType!$B$1=1,2,"B")</f>
        <v>B</v>
      </c>
      <c r="D29" s="9">
        <f>$A$10</f>
        <v>0</v>
      </c>
      <c r="E29" s="6">
        <f>IF(D29=0,"",VLOOKUP(D29,Racers,2,FALSE))</f>
      </c>
      <c r="F29" s="22">
        <v>4</v>
      </c>
      <c r="H29" s="5" t="str">
        <f>IF(LaneNoType!$B$1=1,2,"B")</f>
        <v>B</v>
      </c>
      <c r="I29" s="9">
        <f>$A$3</f>
        <v>0</v>
      </c>
      <c r="J29" s="6">
        <f>IF(I29=0,"",VLOOKUP(I29,Racers,2,FALSE))</f>
      </c>
      <c r="K29" s="22">
        <v>4</v>
      </c>
      <c r="M29" s="5" t="str">
        <f>IF(LaneNoType!$B$1=1,2,"B")</f>
        <v>B</v>
      </c>
      <c r="N29" s="9">
        <f>$A$11</f>
        <v>0</v>
      </c>
      <c r="O29" s="6">
        <f>IF(N29=0,"",VLOOKUP(N29,Racers,2,FALSE))</f>
      </c>
      <c r="P29" s="22">
        <v>4</v>
      </c>
    </row>
    <row r="30" spans="3:16" ht="12.75" thickBot="1">
      <c r="C30" s="7" t="str">
        <f>IF(LaneNoType!$B$1=1,3,"C")</f>
        <v>C</v>
      </c>
      <c r="D30" s="10">
        <f>$A$13</f>
        <v>0</v>
      </c>
      <c r="E30" s="8">
        <f>IF(D30=0,"",VLOOKUP(D30,Racers,2,FALSE))</f>
      </c>
      <c r="F30" s="23">
        <v>4</v>
      </c>
      <c r="H30" s="7" t="str">
        <f>IF(LaneNoType!$B$1=1,3,"C")</f>
        <v>C</v>
      </c>
      <c r="I30" s="10">
        <f>$A$6</f>
        <v>0</v>
      </c>
      <c r="J30" s="8">
        <f>IF(I30=0,"",VLOOKUP(I30,Racers,2,FALSE))</f>
      </c>
      <c r="K30" s="23">
        <v>4</v>
      </c>
      <c r="M30" s="7" t="str">
        <f>IF(LaneNoType!$B$1=1,3,"C")</f>
        <v>C</v>
      </c>
      <c r="N30" s="10">
        <f>$A$7</f>
        <v>0</v>
      </c>
      <c r="O30" s="8">
        <f>IF(N30=0,"",VLOOKUP(N30,Racers,2,FALSE))</f>
      </c>
      <c r="P30" s="23">
        <v>4</v>
      </c>
    </row>
    <row r="31" ht="12.75" thickBot="1"/>
    <row r="32" spans="3:16" ht="12">
      <c r="C32" s="32" t="s">
        <v>40</v>
      </c>
      <c r="D32" s="33"/>
      <c r="E32" s="33"/>
      <c r="F32" s="35"/>
      <c r="H32" s="32" t="s">
        <v>57</v>
      </c>
      <c r="I32" s="33"/>
      <c r="J32" s="33"/>
      <c r="K32" s="35"/>
      <c r="M32" s="32" t="s">
        <v>20</v>
      </c>
      <c r="N32" s="33"/>
      <c r="O32" s="33"/>
      <c r="P32" s="34"/>
    </row>
    <row r="33" spans="3:16" ht="12">
      <c r="C33" s="13" t="s">
        <v>91</v>
      </c>
      <c r="D33" s="14" t="s">
        <v>68</v>
      </c>
      <c r="E33" s="14" t="s">
        <v>31</v>
      </c>
      <c r="F33" s="15" t="s">
        <v>33</v>
      </c>
      <c r="H33" s="13" t="s">
        <v>91</v>
      </c>
      <c r="I33" s="14" t="s">
        <v>68</v>
      </c>
      <c r="J33" s="14" t="s">
        <v>31</v>
      </c>
      <c r="K33" s="15" t="s">
        <v>33</v>
      </c>
      <c r="M33" s="13" t="s">
        <v>91</v>
      </c>
      <c r="N33" s="14" t="s">
        <v>68</v>
      </c>
      <c r="O33" s="14" t="s">
        <v>31</v>
      </c>
      <c r="P33" s="15" t="s">
        <v>33</v>
      </c>
    </row>
    <row r="34" spans="3:16" ht="12">
      <c r="C34" s="5" t="str">
        <f>IF(LaneNoType!$B$1=1,1,"A")</f>
        <v>A</v>
      </c>
      <c r="D34" s="9">
        <f>$A$7</f>
        <v>0</v>
      </c>
      <c r="E34" s="6">
        <f>IF(D34=0,"",VLOOKUP(D34,Racers,2,FALSE))</f>
      </c>
      <c r="F34" s="22">
        <v>4</v>
      </c>
      <c r="H34" s="5" t="str">
        <f>IF(LaneNoType!$B$1=1,1,"A")</f>
        <v>A</v>
      </c>
      <c r="I34" s="9">
        <f>$A$5</f>
        <v>0</v>
      </c>
      <c r="J34" s="6">
        <f>IF(I34=0,"",VLOOKUP(I34,Racers,2,FALSE))</f>
      </c>
      <c r="K34" s="22">
        <v>4</v>
      </c>
      <c r="M34" s="5" t="str">
        <f>IF(LaneNoType!$B$1=1,1,"A")</f>
        <v>A</v>
      </c>
      <c r="N34" s="9">
        <f>$A$11</f>
        <v>0</v>
      </c>
      <c r="O34" s="6">
        <f>IF(N34=0,"",VLOOKUP(N34,Racers,2,FALSE))</f>
      </c>
      <c r="P34" s="22">
        <v>4</v>
      </c>
    </row>
    <row r="35" spans="3:16" ht="12">
      <c r="C35" s="5" t="str">
        <f>IF(LaneNoType!$B$1=1,2,"B")</f>
        <v>B</v>
      </c>
      <c r="D35" s="9">
        <f>$A$9</f>
        <v>0</v>
      </c>
      <c r="E35" s="6">
        <f>IF(D35=0,"",VLOOKUP(D35,Racers,2,FALSE))</f>
      </c>
      <c r="F35" s="22">
        <v>4</v>
      </c>
      <c r="H35" s="5" t="str">
        <f>IF(LaneNoType!$B$1=1,2,"B")</f>
        <v>B</v>
      </c>
      <c r="I35" s="9">
        <f>$A$8</f>
        <v>0</v>
      </c>
      <c r="J35" s="6">
        <f>IF(I35=0,"",VLOOKUP(I35,Racers,2,FALSE))</f>
      </c>
      <c r="K35" s="22">
        <v>4</v>
      </c>
      <c r="M35" s="5" t="str">
        <f>IF(LaneNoType!$B$1=1,2,"B")</f>
        <v>B</v>
      </c>
      <c r="N35" s="9">
        <f>$A$3</f>
        <v>0</v>
      </c>
      <c r="O35" s="6">
        <f>IF(N35=0,"",VLOOKUP(N35,Racers,2,FALSE))</f>
      </c>
      <c r="P35" s="22">
        <v>4</v>
      </c>
    </row>
    <row r="36" spans="3:16" ht="12.75" thickBot="1">
      <c r="C36" s="7" t="str">
        <f>IF(LaneNoType!$B$1=1,3,"C")</f>
        <v>C</v>
      </c>
      <c r="D36" s="10">
        <f>$A$12</f>
        <v>0</v>
      </c>
      <c r="E36" s="8">
        <f>IF(D36=0,"",VLOOKUP(D36,Racers,2,FALSE))</f>
      </c>
      <c r="F36" s="23">
        <v>4</v>
      </c>
      <c r="H36" s="7" t="str">
        <f>IF(LaneNoType!$B$1=1,3,"C")</f>
        <v>C</v>
      </c>
      <c r="I36" s="10">
        <f>$A$4</f>
        <v>0</v>
      </c>
      <c r="J36" s="8">
        <f>IF(I36=0,"",VLOOKUP(I36,Racers,2,FALSE))</f>
      </c>
      <c r="K36" s="23">
        <v>4</v>
      </c>
      <c r="M36" s="7" t="str">
        <f>IF(LaneNoType!$B$1=1,3,"C")</f>
        <v>C</v>
      </c>
      <c r="N36" s="10">
        <f>$A$10</f>
        <v>0</v>
      </c>
      <c r="O36" s="8">
        <f>IF(N36=0,"",VLOOKUP(N36,Racers,2,FALSE))</f>
      </c>
      <c r="P36" s="23">
        <v>4</v>
      </c>
    </row>
    <row r="37" ht="12.75" thickBot="1"/>
    <row r="38" spans="3:16" ht="12">
      <c r="C38" s="32" t="s">
        <v>43</v>
      </c>
      <c r="D38" s="33"/>
      <c r="E38" s="33"/>
      <c r="F38" s="35"/>
      <c r="H38" s="32" t="s">
        <v>58</v>
      </c>
      <c r="I38" s="33"/>
      <c r="J38" s="33"/>
      <c r="K38" s="34"/>
      <c r="M38" s="32" t="s">
        <v>21</v>
      </c>
      <c r="N38" s="33"/>
      <c r="O38" s="33"/>
      <c r="P38" s="34"/>
    </row>
    <row r="39" spans="3:16" ht="12">
      <c r="C39" s="13" t="s">
        <v>91</v>
      </c>
      <c r="D39" s="14" t="s">
        <v>68</v>
      </c>
      <c r="E39" s="14" t="s">
        <v>31</v>
      </c>
      <c r="F39" s="15" t="s">
        <v>33</v>
      </c>
      <c r="H39" s="13" t="s">
        <v>91</v>
      </c>
      <c r="I39" s="14" t="s">
        <v>68</v>
      </c>
      <c r="J39" s="14" t="s">
        <v>31</v>
      </c>
      <c r="K39" s="15" t="s">
        <v>33</v>
      </c>
      <c r="M39" s="13" t="s">
        <v>91</v>
      </c>
      <c r="N39" s="14" t="s">
        <v>68</v>
      </c>
      <c r="O39" s="14" t="s">
        <v>31</v>
      </c>
      <c r="P39" s="15" t="s">
        <v>33</v>
      </c>
    </row>
    <row r="40" spans="3:16" ht="12">
      <c r="C40" s="5" t="str">
        <f>IF(LaneNoType!$B$1=1,1,"A")</f>
        <v>A</v>
      </c>
      <c r="D40" s="9">
        <f>$A$3</f>
        <v>0</v>
      </c>
      <c r="E40" s="6">
        <f>IF(D40=0,"",VLOOKUP(D40,Racers,2,FALSE))</f>
      </c>
      <c r="F40" s="22">
        <v>4</v>
      </c>
      <c r="H40" s="5" t="str">
        <f>IF(LaneNoType!$B$1=1,1,"A")</f>
        <v>A</v>
      </c>
      <c r="I40" s="9">
        <f>$A$7</f>
        <v>0</v>
      </c>
      <c r="J40" s="6">
        <f>IF(I40=0,"",VLOOKUP(I40,Racers,2,FALSE))</f>
      </c>
      <c r="K40" s="22">
        <v>4</v>
      </c>
      <c r="M40" s="5" t="str">
        <f>IF(LaneNoType!$B$1=1,1,"A")</f>
        <v>A</v>
      </c>
      <c r="N40" s="9">
        <f>$A$13</f>
        <v>0</v>
      </c>
      <c r="O40" s="6">
        <f>IF(N40=0,"",VLOOKUP(N40,Racers,2,FALSE))</f>
      </c>
      <c r="P40" s="22">
        <v>4</v>
      </c>
    </row>
    <row r="41" spans="3:16" ht="12">
      <c r="C41" s="5" t="str">
        <f>IF(LaneNoType!$B$1=1,2,"B")</f>
        <v>B</v>
      </c>
      <c r="D41" s="9">
        <f>$A$6</f>
        <v>0</v>
      </c>
      <c r="E41" s="6">
        <f>IF(D41=0,"",VLOOKUP(D41,Racers,2,FALSE))</f>
      </c>
      <c r="F41" s="22">
        <v>4</v>
      </c>
      <c r="H41" s="5" t="str">
        <f>IF(LaneNoType!$B$1=1,2,"B")</f>
        <v>B</v>
      </c>
      <c r="I41" s="9">
        <f>$A$10</f>
        <v>0</v>
      </c>
      <c r="J41" s="6">
        <f>IF(I41=0,"",VLOOKUP(I41,Racers,2,FALSE))</f>
      </c>
      <c r="K41" s="22">
        <v>4</v>
      </c>
      <c r="M41" s="5" t="str">
        <f>IF(LaneNoType!$B$1=1,2,"B")</f>
        <v>B</v>
      </c>
      <c r="N41" s="9">
        <f>$A$5</f>
        <v>0</v>
      </c>
      <c r="O41" s="6">
        <f>IF(N41=0,"",VLOOKUP(N41,Racers,2,FALSE))</f>
      </c>
      <c r="P41" s="22">
        <v>4</v>
      </c>
    </row>
    <row r="42" spans="3:16" ht="12.75" thickBot="1">
      <c r="C42" s="7" t="str">
        <f>IF(LaneNoType!$B$1=1,3,"C")</f>
        <v>C</v>
      </c>
      <c r="D42" s="10">
        <f>$A$13</f>
        <v>0</v>
      </c>
      <c r="E42" s="8">
        <f>IF(D42=0,"",VLOOKUP(D42,Racers,2,FALSE))</f>
      </c>
      <c r="F42" s="23">
        <v>4</v>
      </c>
      <c r="H42" s="7" t="str">
        <f>IF(LaneNoType!$B$1=1,3,"C")</f>
        <v>C</v>
      </c>
      <c r="I42" s="10">
        <f>$A$6</f>
        <v>0</v>
      </c>
      <c r="J42" s="8">
        <f>IF(I42=0,"",VLOOKUP(I42,Racers,2,FALSE))</f>
      </c>
      <c r="K42" s="23">
        <v>4</v>
      </c>
      <c r="M42" s="7" t="str">
        <f>IF(LaneNoType!$B$1=1,3,"C")</f>
        <v>C</v>
      </c>
      <c r="N42" s="10">
        <f>$A$12</f>
        <v>0</v>
      </c>
      <c r="O42" s="8">
        <f>IF(N42=0,"",VLOOKUP(N42,Racers,2,FALSE))</f>
      </c>
      <c r="P42" s="23">
        <v>4</v>
      </c>
    </row>
    <row r="43" ht="12.75" thickBot="1"/>
    <row r="44" spans="3:6" ht="12">
      <c r="C44" s="32" t="s">
        <v>44</v>
      </c>
      <c r="D44" s="33"/>
      <c r="E44" s="33"/>
      <c r="F44" s="35"/>
    </row>
    <row r="45" spans="3:6" ht="12">
      <c r="C45" s="13" t="s">
        <v>91</v>
      </c>
      <c r="D45" s="14" t="s">
        <v>68</v>
      </c>
      <c r="E45" s="14" t="s">
        <v>31</v>
      </c>
      <c r="F45" s="15" t="s">
        <v>33</v>
      </c>
    </row>
    <row r="46" spans="3:6" ht="12">
      <c r="C46" s="5" t="str">
        <f>IF(LaneNoType!$B$1=1,1,"A")</f>
        <v>A</v>
      </c>
      <c r="D46" s="9">
        <f>$A$6</f>
        <v>0</v>
      </c>
      <c r="E46" s="6">
        <f>IF(D46=0,"",VLOOKUP(D46,Racers,2,FALSE))</f>
      </c>
      <c r="F46" s="22">
        <v>4</v>
      </c>
    </row>
    <row r="47" spans="3:6" ht="12">
      <c r="C47" s="5" t="str">
        <f>IF(LaneNoType!$B$1=1,2,"B")</f>
        <v>B</v>
      </c>
      <c r="D47" s="9">
        <f>$A$8</f>
        <v>0</v>
      </c>
      <c r="E47" s="6">
        <f>IF(D47=0,"",VLOOKUP(D47,Racers,2,FALSE))</f>
      </c>
      <c r="F47" s="22">
        <v>4</v>
      </c>
    </row>
    <row r="48" spans="3:6" ht="12.75" thickBot="1">
      <c r="C48" s="7" t="str">
        <f>IF(LaneNoType!$B$1=1,3,"C")</f>
        <v>C</v>
      </c>
      <c r="D48" s="10">
        <f>$A$11</f>
        <v>0</v>
      </c>
      <c r="E48" s="8">
        <f>IF(D48=0,"",VLOOKUP(D48,Racers,2,FALSE))</f>
      </c>
      <c r="F48" s="23">
        <v>4</v>
      </c>
    </row>
    <row r="51" ht="12">
      <c r="A51" t="s">
        <v>60</v>
      </c>
    </row>
  </sheetData>
  <sheetProtection password="CF61" sheet="1" objects="1" scenarios="1"/>
  <mergeCells count="23">
    <mergeCell ref="R2:U2"/>
    <mergeCell ref="C26:F26"/>
    <mergeCell ref="C8:F8"/>
    <mergeCell ref="H2:K2"/>
    <mergeCell ref="H8:K8"/>
    <mergeCell ref="C20:F20"/>
    <mergeCell ref="C2:F2"/>
    <mergeCell ref="H26:K26"/>
    <mergeCell ref="C44:F44"/>
    <mergeCell ref="C14:F14"/>
    <mergeCell ref="M32:P32"/>
    <mergeCell ref="H32:K32"/>
    <mergeCell ref="M20:P20"/>
    <mergeCell ref="M26:P26"/>
    <mergeCell ref="C32:F32"/>
    <mergeCell ref="H20:K20"/>
    <mergeCell ref="C38:F38"/>
    <mergeCell ref="M38:P38"/>
    <mergeCell ref="H38:K38"/>
    <mergeCell ref="M2:P2"/>
    <mergeCell ref="M8:P8"/>
    <mergeCell ref="H14:K14"/>
    <mergeCell ref="M14:P14"/>
  </mergeCells>
  <printOptions/>
  <pageMargins left="0.75" right="0.75" top="1" bottom="1" header="0.5" footer="0.5"/>
  <pageSetup fitToHeight="1" fitToWidth="1" orientation="landscape" paperSize="9" scale="71"/>
  <headerFooter alignWithMargins="0">
    <oddHeader>&amp;L&amp;F&amp;C&amp;A&amp;R&amp;D</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U45"/>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44</v>
      </c>
      <c r="I2" s="33"/>
      <c r="J2" s="33"/>
      <c r="K2" s="35"/>
      <c r="M2" s="32" t="s">
        <v>58</v>
      </c>
      <c r="N2" s="33"/>
      <c r="O2" s="33"/>
      <c r="P2" s="34"/>
      <c r="R2" s="36" t="s">
        <v>34</v>
      </c>
      <c r="S2" s="37"/>
      <c r="T2" s="37"/>
      <c r="U2" s="38"/>
    </row>
    <row r="3" spans="1:21" ht="12">
      <c r="A3" s="17"/>
      <c r="C3" s="13" t="s">
        <v>91</v>
      </c>
      <c r="D3" s="14" t="s">
        <v>68</v>
      </c>
      <c r="E3" s="14" t="s">
        <v>31</v>
      </c>
      <c r="F3" s="15" t="s">
        <v>33</v>
      </c>
      <c r="H3" s="13" t="s">
        <v>91</v>
      </c>
      <c r="I3" s="14" t="s">
        <v>68</v>
      </c>
      <c r="J3" s="14" t="s">
        <v>31</v>
      </c>
      <c r="K3" s="15" t="s">
        <v>33</v>
      </c>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$A$5</f>
        <v>0</v>
      </c>
      <c r="J4" s="6">
        <f>IF(I4=0,"",VLOOKUP(I4,Racers,2,FALSE))</f>
      </c>
      <c r="K4" s="22">
        <v>4</v>
      </c>
      <c r="M4" s="5" t="str">
        <f>IF(LaneNoType!$B$1=1,1,"A")</f>
        <v>A</v>
      </c>
      <c r="N4" s="9">
        <f>$A$7</f>
        <v>0</v>
      </c>
      <c r="O4" s="6">
        <f>IF(N4=0,"",VLOOKUP(N4,Racers,2,FALSE))</f>
      </c>
      <c r="P4" s="22">
        <v>4</v>
      </c>
      <c r="R4" s="5">
        <f>$A$3</f>
        <v>0</v>
      </c>
      <c r="S4" s="6">
        <f aca="true" t="shared" si="0" ref="S4:S13">IF(R4=0,"",VLOOKUP(R4,Racers,2,FALSE))</f>
      </c>
      <c r="T4" s="9">
        <f>F4+F30+K17+K28+K36+P29</f>
        <v>24</v>
      </c>
      <c r="U4" s="11">
        <f>RANK(T4,$T$4:$T$13,1)</f>
        <v>1</v>
      </c>
    </row>
    <row r="5" spans="1:21" ht="12">
      <c r="A5" s="17"/>
      <c r="C5" s="5" t="str">
        <f>IF(LaneNoType!$B$1=1,2,"B")</f>
        <v>B</v>
      </c>
      <c r="D5" s="9">
        <f>$A$5</f>
        <v>0</v>
      </c>
      <c r="E5" s="6">
        <f>IF(D5=0,"",VLOOKUP(D5,Racers,2,FALSE))</f>
      </c>
      <c r="F5" s="22">
        <v>4</v>
      </c>
      <c r="H5" s="5" t="str">
        <f>IF(LaneNoType!$B$1=1,2,"B")</f>
        <v>B</v>
      </c>
      <c r="I5" s="9">
        <f>$A$7</f>
        <v>0</v>
      </c>
      <c r="J5" s="6">
        <f>IF(I5=0,"",VLOOKUP(I5,Racers,2,FALSE))</f>
      </c>
      <c r="K5" s="22">
        <v>4</v>
      </c>
      <c r="M5" s="5" t="str">
        <f>IF(LaneNoType!$B$1=1,2,"B")</f>
        <v>B</v>
      </c>
      <c r="N5" s="9">
        <f>$A$11</f>
        <v>0</v>
      </c>
      <c r="O5" s="6">
        <f>IF(N5=0,"",VLOOKUP(N5,Racers,2,FALSE))</f>
      </c>
      <c r="P5" s="22">
        <v>4</v>
      </c>
      <c r="R5" s="5">
        <f>$A$4</f>
        <v>0</v>
      </c>
      <c r="S5" s="6">
        <f t="shared" si="0"/>
      </c>
      <c r="T5" s="9">
        <f>F23+F28+K6+K34+K42+P17</f>
        <v>24</v>
      </c>
      <c r="U5" s="11">
        <f aca="true" t="shared" si="1" ref="U5:U13">RANK(T5,$T$4:$T$13,1)</f>
        <v>1</v>
      </c>
    </row>
    <row r="6" spans="1:21" ht="12.75" thickBot="1">
      <c r="A6" s="17"/>
      <c r="C6" s="7" t="str">
        <f>IF(LaneNoType!$B$1=1,3,"C")</f>
        <v>C</v>
      </c>
      <c r="D6" s="10">
        <f>$A$12</f>
        <v>0</v>
      </c>
      <c r="E6" s="8">
        <f>IF(D6=0,"",VLOOKUP(D6,Racers,2,FALSE))</f>
      </c>
      <c r="F6" s="23">
        <v>4</v>
      </c>
      <c r="H6" s="7" t="str">
        <f>IF(LaneNoType!$B$1=1,3,"C")</f>
        <v>C</v>
      </c>
      <c r="I6" s="10">
        <f>$A$4</f>
        <v>0</v>
      </c>
      <c r="J6" s="8">
        <f>IF(I6=0,"",VLOOKUP(I6,Racers,2,FALSE))</f>
      </c>
      <c r="K6" s="23">
        <v>4</v>
      </c>
      <c r="M6" s="7" t="str">
        <f>IF(LaneNoType!$B$1=1,3,"C")</f>
        <v>C</v>
      </c>
      <c r="N6" s="10">
        <f>$A$6</f>
        <v>0</v>
      </c>
      <c r="O6" s="8">
        <f>IF(N6=0,"",VLOOKUP(N6,Racers,2,FALSE))</f>
      </c>
      <c r="P6" s="23">
        <v>4</v>
      </c>
      <c r="R6" s="5">
        <f>$A$5</f>
        <v>0</v>
      </c>
      <c r="S6" s="6">
        <f t="shared" si="0"/>
      </c>
      <c r="T6" s="9">
        <f>F5+F42+K4+K24+K40+P23</f>
        <v>24</v>
      </c>
      <c r="U6" s="11">
        <f t="shared" si="1"/>
        <v>1</v>
      </c>
    </row>
    <row r="7" spans="1:21" ht="12.75" thickBot="1">
      <c r="A7" s="17"/>
      <c r="R7" s="5">
        <f>$A$6</f>
        <v>0</v>
      </c>
      <c r="S7" s="6">
        <f t="shared" si="0"/>
      </c>
      <c r="T7" s="9">
        <f>F12+F29+F40+K22+P6+P35</f>
        <v>24</v>
      </c>
      <c r="U7" s="11">
        <f t="shared" si="1"/>
        <v>1</v>
      </c>
    </row>
    <row r="8" spans="1:21" ht="12">
      <c r="A8" s="17"/>
      <c r="C8" s="32" t="s">
        <v>35</v>
      </c>
      <c r="D8" s="33"/>
      <c r="E8" s="33"/>
      <c r="F8" s="35"/>
      <c r="H8" s="32" t="s">
        <v>45</v>
      </c>
      <c r="I8" s="33"/>
      <c r="J8" s="33"/>
      <c r="K8" s="35"/>
      <c r="M8" s="32" t="s">
        <v>59</v>
      </c>
      <c r="N8" s="33"/>
      <c r="O8" s="33"/>
      <c r="P8" s="34"/>
      <c r="R8" s="5">
        <f>$A$7</f>
        <v>0</v>
      </c>
      <c r="S8" s="6">
        <f t="shared" si="0"/>
      </c>
      <c r="T8" s="9">
        <f>F10+F18+K5+K29+P4+P12</f>
        <v>24</v>
      </c>
      <c r="U8" s="11">
        <f t="shared" si="1"/>
        <v>1</v>
      </c>
    </row>
    <row r="9" spans="1:21" ht="12">
      <c r="A9" s="17"/>
      <c r="C9" s="13" t="s">
        <v>91</v>
      </c>
      <c r="D9" s="14" t="s">
        <v>68</v>
      </c>
      <c r="E9" s="14" t="s">
        <v>31</v>
      </c>
      <c r="F9" s="15" t="s">
        <v>33</v>
      </c>
      <c r="H9" s="13" t="s">
        <v>91</v>
      </c>
      <c r="I9" s="14" t="s">
        <v>68</v>
      </c>
      <c r="J9" s="14" t="s">
        <v>31</v>
      </c>
      <c r="K9" s="15" t="s">
        <v>33</v>
      </c>
      <c r="M9" s="13" t="s">
        <v>91</v>
      </c>
      <c r="N9" s="14" t="s">
        <v>68</v>
      </c>
      <c r="O9" s="14" t="s">
        <v>31</v>
      </c>
      <c r="P9" s="15" t="s">
        <v>33</v>
      </c>
      <c r="R9" s="5">
        <f>$A$8</f>
        <v>0</v>
      </c>
      <c r="S9" s="6">
        <f t="shared" si="0"/>
      </c>
      <c r="T9" s="9">
        <f>F16+F36+K23+K35+P10+P30</f>
        <v>24</v>
      </c>
      <c r="U9" s="11">
        <f t="shared" si="1"/>
        <v>1</v>
      </c>
    </row>
    <row r="10" spans="1:21" ht="12">
      <c r="A10" s="17"/>
      <c r="C10" s="5" t="str">
        <f>IF(LaneNoType!$B$1=1,1,"A")</f>
        <v>A</v>
      </c>
      <c r="D10" s="9">
        <f>$A$7</f>
        <v>0</v>
      </c>
      <c r="E10" s="6">
        <f>IF(D10=0,"",VLOOKUP(D10,Racers,2,FALSE))</f>
      </c>
      <c r="F10" s="22">
        <v>4</v>
      </c>
      <c r="H10" s="5" t="str">
        <f>IF(LaneNoType!$B$1=1,1,"A")</f>
        <v>A</v>
      </c>
      <c r="I10" s="9">
        <f>$A$10</f>
        <v>0</v>
      </c>
      <c r="J10" s="6">
        <f>IF(I10=0,"",VLOOKUP(I10,Racers,2,FALSE))</f>
      </c>
      <c r="K10" s="22">
        <v>4</v>
      </c>
      <c r="M10" s="5" t="str">
        <f>IF(LaneNoType!$B$1=1,1,"A")</f>
        <v>A</v>
      </c>
      <c r="N10" s="9">
        <f>$A$8</f>
        <v>0</v>
      </c>
      <c r="O10" s="6">
        <f>IF(N10=0,"",VLOOKUP(N10,Racers,2,FALSE))</f>
      </c>
      <c r="P10" s="22">
        <v>4</v>
      </c>
      <c r="R10" s="5">
        <f>$A$9</f>
        <v>0</v>
      </c>
      <c r="S10" s="6">
        <f t="shared" si="0"/>
      </c>
      <c r="T10" s="9">
        <f>F11+F34+K12+K41+P18+P28</f>
        <v>24</v>
      </c>
      <c r="U10" s="11">
        <f t="shared" si="1"/>
        <v>1</v>
      </c>
    </row>
    <row r="11" spans="1:21" ht="12">
      <c r="A11" s="17"/>
      <c r="C11" s="5" t="str">
        <f>IF(LaneNoType!$B$1=1,2,"B")</f>
        <v>B</v>
      </c>
      <c r="D11" s="9">
        <f>$A$9</f>
        <v>0</v>
      </c>
      <c r="E11" s="6">
        <f>IF(D11=0,"",VLOOKUP(D11,Racers,2,FALSE))</f>
      </c>
      <c r="F11" s="22">
        <v>4</v>
      </c>
      <c r="H11" s="5" t="str">
        <f>IF(LaneNoType!$B$1=1,2,"B")</f>
        <v>B</v>
      </c>
      <c r="I11" s="9">
        <f>$A$12</f>
        <v>0</v>
      </c>
      <c r="J11" s="6">
        <f>IF(I11=0,"",VLOOKUP(I11,Racers,2,FALSE))</f>
      </c>
      <c r="K11" s="22">
        <v>4</v>
      </c>
      <c r="M11" s="5" t="str">
        <f>IF(LaneNoType!$B$1=1,2,"B")</f>
        <v>B</v>
      </c>
      <c r="N11" s="9">
        <f>$A$12</f>
        <v>0</v>
      </c>
      <c r="O11" s="6">
        <f>IF(N11=0,"",VLOOKUP(N11,Racers,2,FALSE))</f>
      </c>
      <c r="P11" s="22">
        <v>4</v>
      </c>
      <c r="R11" s="5">
        <f>$A$10</f>
        <v>0</v>
      </c>
      <c r="S11" s="6">
        <f t="shared" si="0"/>
      </c>
      <c r="T11" s="9">
        <f>F17+F41+K10+K18+P16+P24</f>
        <v>24</v>
      </c>
      <c r="U11" s="11">
        <f t="shared" si="1"/>
        <v>1</v>
      </c>
    </row>
    <row r="12" spans="1:21" ht="12.75" thickBot="1">
      <c r="A12" s="18"/>
      <c r="C12" s="7" t="str">
        <f>IF(LaneNoType!$B$1=1,3,"C")</f>
        <v>C</v>
      </c>
      <c r="D12" s="10">
        <f>$A$6</f>
        <v>0</v>
      </c>
      <c r="E12" s="8">
        <f>IF(D12=0,"",VLOOKUP(D12,Racers,2,FALSE))</f>
      </c>
      <c r="F12" s="23">
        <v>4</v>
      </c>
      <c r="H12" s="7" t="str">
        <f>IF(LaneNoType!$B$1=1,3,"C")</f>
        <v>C</v>
      </c>
      <c r="I12" s="10">
        <f>$A$9</f>
        <v>0</v>
      </c>
      <c r="J12" s="8">
        <f>IF(I12=0,"",VLOOKUP(I12,Racers,2,FALSE))</f>
      </c>
      <c r="K12" s="23">
        <v>4</v>
      </c>
      <c r="M12" s="7" t="str">
        <f>IF(LaneNoType!$B$1=1,3,"C")</f>
        <v>C</v>
      </c>
      <c r="N12" s="10">
        <f>$A$7</f>
        <v>0</v>
      </c>
      <c r="O12" s="8">
        <f>IF(N12=0,"",VLOOKUP(N12,Racers,2,FALSE))</f>
      </c>
      <c r="P12" s="23">
        <v>4</v>
      </c>
      <c r="R12" s="5">
        <f>$A$11</f>
        <v>0</v>
      </c>
      <c r="S12" s="6">
        <f t="shared" si="0"/>
      </c>
      <c r="T12" s="9">
        <f>F24+F35+K16+P5+P22+P36</f>
        <v>24</v>
      </c>
      <c r="U12" s="11">
        <f t="shared" si="1"/>
        <v>1</v>
      </c>
    </row>
    <row r="13" spans="18:21" ht="12.75" thickBot="1">
      <c r="R13" s="7">
        <f>$A$12</f>
        <v>0</v>
      </c>
      <c r="S13" s="8">
        <f t="shared" si="0"/>
      </c>
      <c r="T13" s="10">
        <f>F6+F22+K11+K30+P11+P34</f>
        <v>24</v>
      </c>
      <c r="U13" s="12">
        <f t="shared" si="1"/>
        <v>1</v>
      </c>
    </row>
    <row r="14" spans="3:16" ht="12">
      <c r="C14" s="32" t="s">
        <v>37</v>
      </c>
      <c r="D14" s="33"/>
      <c r="E14" s="33"/>
      <c r="F14" s="35"/>
      <c r="H14" s="32" t="s">
        <v>46</v>
      </c>
      <c r="I14" s="33"/>
      <c r="J14" s="33"/>
      <c r="K14" s="35"/>
      <c r="M14" s="32" t="s">
        <v>61</v>
      </c>
      <c r="N14" s="33"/>
      <c r="O14" s="33"/>
      <c r="P14" s="34"/>
    </row>
    <row r="15" spans="3:16" ht="12">
      <c r="C15" s="13" t="s">
        <v>91</v>
      </c>
      <c r="D15" s="14" t="s">
        <v>68</v>
      </c>
      <c r="E15" s="14" t="s">
        <v>31</v>
      </c>
      <c r="F15" s="15" t="s">
        <v>33</v>
      </c>
      <c r="H15" s="13" t="s">
        <v>91</v>
      </c>
      <c r="I15" s="14" t="s">
        <v>68</v>
      </c>
      <c r="J15" s="14" t="s">
        <v>31</v>
      </c>
      <c r="K15" s="15" t="s">
        <v>33</v>
      </c>
      <c r="M15" s="13" t="s">
        <v>91</v>
      </c>
      <c r="N15" s="14" t="s">
        <v>68</v>
      </c>
      <c r="O15" s="14" t="s">
        <v>31</v>
      </c>
      <c r="P15" s="15" t="s">
        <v>33</v>
      </c>
    </row>
    <row r="16" spans="3:16" ht="12">
      <c r="C16" s="5" t="str">
        <f>IF(LaneNoType!$B$1=1,1,"A")</f>
        <v>A</v>
      </c>
      <c r="D16" s="9">
        <f>$A$8</f>
        <v>0</v>
      </c>
      <c r="E16" s="6">
        <f>IF(D16=0,"",VLOOKUP(D16,Racers,2,FALSE))</f>
      </c>
      <c r="F16" s="22">
        <v>4</v>
      </c>
      <c r="H16" s="5" t="str">
        <f>IF(LaneNoType!$B$1=1,1,"A")</f>
        <v>A</v>
      </c>
      <c r="I16" s="9">
        <f>$A$11</f>
        <v>0</v>
      </c>
      <c r="J16" s="6">
        <f>IF(I16=0,"",VLOOKUP(I16,Racers,2,FALSE))</f>
      </c>
      <c r="K16" s="22">
        <v>4</v>
      </c>
      <c r="M16" s="5" t="str">
        <f>IF(LaneNoType!$B$1=1,1,"A")</f>
        <v>A</v>
      </c>
      <c r="N16" s="9">
        <f>$A$10</f>
        <v>0</v>
      </c>
      <c r="O16" s="6">
        <f>IF(N16=0,"",VLOOKUP(N16,Racers,2,FALSE))</f>
      </c>
      <c r="P16" s="22">
        <v>4</v>
      </c>
    </row>
    <row r="17" spans="3:16" ht="12">
      <c r="C17" s="5" t="str">
        <f>IF(LaneNoType!$B$1=1,2,"B")</f>
        <v>B</v>
      </c>
      <c r="D17" s="9">
        <f>$A$10</f>
        <v>0</v>
      </c>
      <c r="E17" s="6">
        <f>IF(D17=0,"",VLOOKUP(D17,Racers,2,FALSE))</f>
      </c>
      <c r="F17" s="22">
        <v>4</v>
      </c>
      <c r="H17" s="5" t="str">
        <f>IF(LaneNoType!$B$1=1,2,"B")</f>
        <v>B</v>
      </c>
      <c r="I17" s="9">
        <f>$A$3</f>
        <v>0</v>
      </c>
      <c r="J17" s="6">
        <f>IF(I17=0,"",VLOOKUP(I17,Racers,2,FALSE))</f>
      </c>
      <c r="K17" s="22">
        <v>4</v>
      </c>
      <c r="M17" s="5" t="str">
        <f>IF(LaneNoType!$B$1=1,2,"B")</f>
        <v>B</v>
      </c>
      <c r="N17" s="9">
        <f>$A$4</f>
        <v>0</v>
      </c>
      <c r="O17" s="6">
        <f>IF(N17=0,"",VLOOKUP(N17,Racers,2,FALSE))</f>
      </c>
      <c r="P17" s="22">
        <v>4</v>
      </c>
    </row>
    <row r="18" spans="3:16" ht="12.75" thickBot="1">
      <c r="C18" s="7" t="str">
        <f>IF(LaneNoType!$B$1=1,3,"C")</f>
        <v>C</v>
      </c>
      <c r="D18" s="10">
        <f>$A$7</f>
        <v>0</v>
      </c>
      <c r="E18" s="8">
        <f>IF(D18=0,"",VLOOKUP(D18,Racers,2,FALSE))</f>
      </c>
      <c r="F18" s="23">
        <v>4</v>
      </c>
      <c r="H18" s="7" t="str">
        <f>IF(LaneNoType!$B$1=1,3,"C")</f>
        <v>C</v>
      </c>
      <c r="I18" s="10">
        <f>$A$10</f>
        <v>0</v>
      </c>
      <c r="J18" s="8">
        <f>IF(I18=0,"",VLOOKUP(I18,Racers,2,FALSE))</f>
      </c>
      <c r="K18" s="23">
        <v>4</v>
      </c>
      <c r="M18" s="7" t="str">
        <f>IF(LaneNoType!$B$1=1,3,"C")</f>
        <v>C</v>
      </c>
      <c r="N18" s="10">
        <f>$A$9</f>
        <v>0</v>
      </c>
      <c r="O18" s="8">
        <f>IF(N18=0,"",VLOOKUP(N18,Racers,2,FALSE))</f>
      </c>
      <c r="P18" s="23">
        <v>4</v>
      </c>
    </row>
    <row r="19" ht="12.75" thickBot="1"/>
    <row r="20" spans="3:16" ht="12">
      <c r="C20" s="32" t="s">
        <v>38</v>
      </c>
      <c r="D20" s="33"/>
      <c r="E20" s="33"/>
      <c r="F20" s="35"/>
      <c r="H20" s="32" t="s">
        <v>47</v>
      </c>
      <c r="I20" s="33"/>
      <c r="J20" s="33"/>
      <c r="K20" s="35"/>
      <c r="M20" s="32" t="s">
        <v>62</v>
      </c>
      <c r="N20" s="33"/>
      <c r="O20" s="33"/>
      <c r="P20" s="34"/>
    </row>
    <row r="21" spans="3:16" ht="12">
      <c r="C21" s="13" t="s">
        <v>91</v>
      </c>
      <c r="D21" s="14" t="s">
        <v>68</v>
      </c>
      <c r="E21" s="14" t="s">
        <v>31</v>
      </c>
      <c r="F21" s="15" t="s">
        <v>33</v>
      </c>
      <c r="H21" s="13" t="s">
        <v>91</v>
      </c>
      <c r="I21" s="14" t="s">
        <v>68</v>
      </c>
      <c r="J21" s="14" t="s">
        <v>31</v>
      </c>
      <c r="K21" s="15" t="s">
        <v>33</v>
      </c>
      <c r="M21" s="13" t="s">
        <v>91</v>
      </c>
      <c r="N21" s="14" t="s">
        <v>68</v>
      </c>
      <c r="O21" s="14" t="s">
        <v>31</v>
      </c>
      <c r="P21" s="15" t="s">
        <v>33</v>
      </c>
    </row>
    <row r="22" spans="3:16" ht="12">
      <c r="C22" s="5" t="str">
        <f>IF(LaneNoType!$B$1=1,1,"A")</f>
        <v>A</v>
      </c>
      <c r="D22" s="9">
        <f>$A$12</f>
        <v>0</v>
      </c>
      <c r="E22" s="6">
        <f>IF(D22=0,"",VLOOKUP(D22,Racers,2,FALSE))</f>
      </c>
      <c r="F22" s="22">
        <v>4</v>
      </c>
      <c r="H22" s="5" t="str">
        <f>IF(LaneNoType!$B$1=1,1,"A")</f>
        <v>A</v>
      </c>
      <c r="I22" s="9">
        <f>$A$6</f>
        <v>0</v>
      </c>
      <c r="J22" s="6">
        <f>IF(I22=0,"",VLOOKUP(I22,Racers,2,FALSE))</f>
      </c>
      <c r="K22" s="22">
        <v>4</v>
      </c>
      <c r="M22" s="5" t="str">
        <f>IF(LaneNoType!$B$1=1,1,"A")</f>
        <v>A</v>
      </c>
      <c r="N22" s="9">
        <f>$A$11</f>
        <v>0</v>
      </c>
      <c r="O22" s="6">
        <f>IF(N22=0,"",VLOOKUP(N22,Racers,2,FALSE))</f>
      </c>
      <c r="P22" s="22">
        <v>4</v>
      </c>
    </row>
    <row r="23" spans="3:16" ht="12">
      <c r="C23" s="5" t="str">
        <f>IF(LaneNoType!$B$1=1,2,"B")</f>
        <v>B</v>
      </c>
      <c r="D23" s="9">
        <f>$A$4</f>
        <v>0</v>
      </c>
      <c r="E23" s="6">
        <f>IF(D23=0,"",VLOOKUP(D23,Racers,2,FALSE))</f>
      </c>
      <c r="F23" s="22">
        <v>4</v>
      </c>
      <c r="H23" s="5" t="str">
        <f>IF(LaneNoType!$B$1=1,2,"B")</f>
        <v>B</v>
      </c>
      <c r="I23" s="9">
        <f>$A$8</f>
        <v>0</v>
      </c>
      <c r="J23" s="6">
        <f>IF(I23=0,"",VLOOKUP(I23,Racers,2,FALSE))</f>
      </c>
      <c r="K23" s="22">
        <v>4</v>
      </c>
      <c r="M23" s="5" t="str">
        <f>IF(LaneNoType!$B$1=1,2,"B")</f>
        <v>B</v>
      </c>
      <c r="N23" s="9">
        <f>$A$5</f>
        <v>0</v>
      </c>
      <c r="O23" s="6">
        <f>IF(N23=0,"",VLOOKUP(N23,Racers,2,FALSE))</f>
      </c>
      <c r="P23" s="22">
        <v>4</v>
      </c>
    </row>
    <row r="24" spans="3:16" ht="12.75" thickBot="1">
      <c r="C24" s="7" t="str">
        <f>IF(LaneNoType!$B$1=1,3,"C")</f>
        <v>C</v>
      </c>
      <c r="D24" s="10">
        <f>$A$11</f>
        <v>0</v>
      </c>
      <c r="E24" s="8">
        <f>IF(D24=0,"",VLOOKUP(D24,Racers,2,FALSE))</f>
      </c>
      <c r="F24" s="23">
        <v>4</v>
      </c>
      <c r="H24" s="7" t="str">
        <f>IF(LaneNoType!$B$1=1,3,"C")</f>
        <v>C</v>
      </c>
      <c r="I24" s="10">
        <f>$A$5</f>
        <v>0</v>
      </c>
      <c r="J24" s="8">
        <f>IF(I24=0,"",VLOOKUP(I24,Racers,2,FALSE))</f>
      </c>
      <c r="K24" s="23">
        <v>4</v>
      </c>
      <c r="M24" s="7" t="str">
        <f>IF(LaneNoType!$B$1=1,3,"C")</f>
        <v>C</v>
      </c>
      <c r="N24" s="10">
        <f>$A$10</f>
        <v>0</v>
      </c>
      <c r="O24" s="8">
        <f>IF(N24=0,"",VLOOKUP(N24,Racers,2,FALSE))</f>
      </c>
      <c r="P24" s="23">
        <v>4</v>
      </c>
    </row>
    <row r="25" ht="12.75" thickBot="1"/>
    <row r="26" spans="3:16" ht="12">
      <c r="C26" s="32" t="s">
        <v>39</v>
      </c>
      <c r="D26" s="33"/>
      <c r="E26" s="33"/>
      <c r="F26" s="35"/>
      <c r="H26" s="32" t="s">
        <v>48</v>
      </c>
      <c r="I26" s="33"/>
      <c r="J26" s="33"/>
      <c r="K26" s="35"/>
      <c r="M26" s="32" t="s">
        <v>18</v>
      </c>
      <c r="N26" s="33"/>
      <c r="O26" s="33"/>
      <c r="P26" s="34"/>
    </row>
    <row r="27" spans="3:16" ht="12">
      <c r="C27" s="13" t="s">
        <v>91</v>
      </c>
      <c r="D27" s="14" t="s">
        <v>68</v>
      </c>
      <c r="E27" s="14" t="s">
        <v>31</v>
      </c>
      <c r="F27" s="15" t="s">
        <v>33</v>
      </c>
      <c r="H27" s="13" t="s">
        <v>91</v>
      </c>
      <c r="I27" s="14" t="s">
        <v>68</v>
      </c>
      <c r="J27" s="14" t="s">
        <v>31</v>
      </c>
      <c r="K27" s="15" t="s">
        <v>33</v>
      </c>
      <c r="M27" s="13" t="s">
        <v>91</v>
      </c>
      <c r="N27" s="14" t="s">
        <v>68</v>
      </c>
      <c r="O27" s="14" t="s">
        <v>31</v>
      </c>
      <c r="P27" s="15" t="s">
        <v>33</v>
      </c>
    </row>
    <row r="28" spans="3:16" ht="12">
      <c r="C28" s="5" t="str">
        <f>IF(LaneNoType!$B$1=1,1,"A")</f>
        <v>A</v>
      </c>
      <c r="D28" s="9">
        <f>$A$4</f>
        <v>0</v>
      </c>
      <c r="E28" s="6">
        <f>IF(D28=0,"",VLOOKUP(D28,Racers,2,FALSE))</f>
      </c>
      <c r="F28" s="22">
        <v>4</v>
      </c>
      <c r="H28" s="5" t="str">
        <f>IF(LaneNoType!$B$1=1,1,"A")</f>
        <v>A</v>
      </c>
      <c r="I28" s="9">
        <f>$A$3</f>
        <v>0</v>
      </c>
      <c r="J28" s="6">
        <f>IF(I28=0,"",VLOOKUP(I28,Racers,2,FALSE))</f>
      </c>
      <c r="K28" s="22">
        <v>4</v>
      </c>
      <c r="M28" s="5" t="str">
        <f>IF(LaneNoType!$B$1=1,1,"A")</f>
        <v>A</v>
      </c>
      <c r="N28" s="9">
        <f>$A$9</f>
        <v>0</v>
      </c>
      <c r="O28" s="6">
        <f>IF(N28=0,"",VLOOKUP(N28,Racers,2,FALSE))</f>
      </c>
      <c r="P28" s="22">
        <v>4</v>
      </c>
    </row>
    <row r="29" spans="3:16" ht="12">
      <c r="C29" s="5" t="str">
        <f>IF(LaneNoType!$B$1=1,2,"B")</f>
        <v>B</v>
      </c>
      <c r="D29" s="9">
        <f>$A$6</f>
        <v>0</v>
      </c>
      <c r="E29" s="6">
        <f>IF(D29=0,"",VLOOKUP(D29,Racers,2,FALSE))</f>
      </c>
      <c r="F29" s="22">
        <v>4</v>
      </c>
      <c r="H29" s="5" t="str">
        <f>IF(LaneNoType!$B$1=1,2,"B")</f>
        <v>B</v>
      </c>
      <c r="I29" s="9">
        <f>$A$7</f>
        <v>0</v>
      </c>
      <c r="J29" s="6">
        <f>IF(I29=0,"",VLOOKUP(I29,Racers,2,FALSE))</f>
      </c>
      <c r="K29" s="22">
        <v>4</v>
      </c>
      <c r="M29" s="5" t="str">
        <f>IF(LaneNoType!$B$1=1,2,"B")</f>
        <v>B</v>
      </c>
      <c r="N29" s="9">
        <f>$A$3</f>
        <v>0</v>
      </c>
      <c r="O29" s="6">
        <f>IF(N29=0,"",VLOOKUP(N29,Racers,2,FALSE))</f>
      </c>
      <c r="P29" s="22">
        <v>4</v>
      </c>
    </row>
    <row r="30" spans="3:16" ht="12.75" thickBot="1">
      <c r="C30" s="7" t="str">
        <f>IF(LaneNoType!$B$1=1,3,"C")</f>
        <v>C</v>
      </c>
      <c r="D30" s="10">
        <f>$A$3</f>
        <v>0</v>
      </c>
      <c r="E30" s="8">
        <f>IF(D30=0,"",VLOOKUP(D30,Racers,2,FALSE))</f>
      </c>
      <c r="F30" s="23">
        <v>4</v>
      </c>
      <c r="H30" s="7" t="str">
        <f>IF(LaneNoType!$B$1=1,3,"C")</f>
        <v>C</v>
      </c>
      <c r="I30" s="10">
        <f>$A$12</f>
        <v>0</v>
      </c>
      <c r="J30" s="8">
        <f>IF(I30=0,"",VLOOKUP(I30,Racers,2,FALSE))</f>
      </c>
      <c r="K30" s="23">
        <v>4</v>
      </c>
      <c r="M30" s="7" t="str">
        <f>IF(LaneNoType!$B$1=1,3,"C")</f>
        <v>C</v>
      </c>
      <c r="N30" s="10">
        <f>$A$8</f>
        <v>0</v>
      </c>
      <c r="O30" s="8">
        <f>IF(N30=0,"",VLOOKUP(N30,Racers,2,FALSE))</f>
      </c>
      <c r="P30" s="23">
        <v>4</v>
      </c>
    </row>
    <row r="31" ht="12.75" thickBot="1"/>
    <row r="32" spans="3:16" ht="12">
      <c r="C32" s="32" t="s">
        <v>40</v>
      </c>
      <c r="D32" s="33"/>
      <c r="E32" s="33"/>
      <c r="F32" s="35"/>
      <c r="H32" s="32" t="s">
        <v>56</v>
      </c>
      <c r="I32" s="33"/>
      <c r="J32" s="33"/>
      <c r="K32" s="35"/>
      <c r="M32" s="32" t="s">
        <v>19</v>
      </c>
      <c r="N32" s="33"/>
      <c r="O32" s="33"/>
      <c r="P32" s="34"/>
    </row>
    <row r="33" spans="3:16" ht="12">
      <c r="C33" s="13" t="s">
        <v>91</v>
      </c>
      <c r="D33" s="14" t="s">
        <v>68</v>
      </c>
      <c r="E33" s="14" t="s">
        <v>31</v>
      </c>
      <c r="F33" s="15" t="s">
        <v>33</v>
      </c>
      <c r="H33" s="13" t="s">
        <v>91</v>
      </c>
      <c r="I33" s="14" t="s">
        <v>68</v>
      </c>
      <c r="J33" s="14" t="s">
        <v>31</v>
      </c>
      <c r="K33" s="15" t="s">
        <v>33</v>
      </c>
      <c r="M33" s="13" t="s">
        <v>91</v>
      </c>
      <c r="N33" s="14" t="s">
        <v>68</v>
      </c>
      <c r="O33" s="14" t="s">
        <v>31</v>
      </c>
      <c r="P33" s="15" t="s">
        <v>33</v>
      </c>
    </row>
    <row r="34" spans="3:16" ht="12">
      <c r="C34" s="5" t="str">
        <f>IF(LaneNoType!$B$1=1,1,"A")</f>
        <v>A</v>
      </c>
      <c r="D34" s="9">
        <f>$A$9</f>
        <v>0</v>
      </c>
      <c r="E34" s="6">
        <f>IF(D34=0,"",VLOOKUP(D34,Racers,2,FALSE))</f>
      </c>
      <c r="F34" s="22">
        <v>4</v>
      </c>
      <c r="H34" s="5" t="str">
        <f>IF(LaneNoType!$B$1=1,1,"A")</f>
        <v>A</v>
      </c>
      <c r="I34" s="9">
        <f>$A$4</f>
        <v>0</v>
      </c>
      <c r="J34" s="6">
        <f>IF(I34=0,"",VLOOKUP(I34,Racers,2,FALSE))</f>
      </c>
      <c r="K34" s="22">
        <v>4</v>
      </c>
      <c r="M34" s="5" t="str">
        <f>IF(LaneNoType!$B$1=1,1,"A")</f>
        <v>A</v>
      </c>
      <c r="N34" s="9">
        <f>$A$12</f>
        <v>0</v>
      </c>
      <c r="O34" s="6">
        <f>IF(N34=0,"",VLOOKUP(N34,Racers,2,FALSE))</f>
      </c>
      <c r="P34" s="22">
        <v>4</v>
      </c>
    </row>
    <row r="35" spans="3:16" ht="12">
      <c r="C35" s="5" t="str">
        <f>IF(LaneNoType!$B$1=1,2,"B")</f>
        <v>B</v>
      </c>
      <c r="D35" s="9">
        <f>$A$11</f>
        <v>0</v>
      </c>
      <c r="E35" s="6">
        <f>IF(D35=0,"",VLOOKUP(D35,Racers,2,FALSE))</f>
      </c>
      <c r="F35" s="22">
        <v>4</v>
      </c>
      <c r="H35" s="5" t="str">
        <f>IF(LaneNoType!$B$1=1,2,"B")</f>
        <v>B</v>
      </c>
      <c r="I35" s="9">
        <f>$A$8</f>
        <v>0</v>
      </c>
      <c r="J35" s="6">
        <f>IF(I35=0,"",VLOOKUP(I35,Racers,2,FALSE))</f>
      </c>
      <c r="K35" s="22">
        <v>4</v>
      </c>
      <c r="M35" s="5" t="str">
        <f>IF(LaneNoType!$B$1=1,2,"B")</f>
        <v>B</v>
      </c>
      <c r="N35" s="9">
        <f>$A$6</f>
        <v>0</v>
      </c>
      <c r="O35" s="6">
        <f>IF(N35=0,"",VLOOKUP(N35,Racers,2,FALSE))</f>
      </c>
      <c r="P35" s="22">
        <v>4</v>
      </c>
    </row>
    <row r="36" spans="3:16" ht="12.75" thickBot="1">
      <c r="C36" s="7" t="str">
        <f>IF(LaneNoType!$B$1=1,3,"C")</f>
        <v>C</v>
      </c>
      <c r="D36" s="10">
        <f>$A$8</f>
        <v>0</v>
      </c>
      <c r="E36" s="8">
        <f>IF(D36=0,"",VLOOKUP(D36,Racers,2,FALSE))</f>
      </c>
      <c r="F36" s="23">
        <v>4</v>
      </c>
      <c r="H36" s="7" t="str">
        <f>IF(LaneNoType!$B$1=1,3,"C")</f>
        <v>C</v>
      </c>
      <c r="I36" s="10">
        <f>$A$3</f>
        <v>0</v>
      </c>
      <c r="J36" s="8">
        <f>IF(I36=0,"",VLOOKUP(I36,Racers,2,FALSE))</f>
      </c>
      <c r="K36" s="23">
        <v>4</v>
      </c>
      <c r="M36" s="7" t="str">
        <f>IF(LaneNoType!$B$1=1,3,"C")</f>
        <v>C</v>
      </c>
      <c r="N36" s="10">
        <f>$A$11</f>
        <v>0</v>
      </c>
      <c r="O36" s="8">
        <f>IF(N36=0,"",VLOOKUP(N36,Racers,2,FALSE))</f>
      </c>
      <c r="P36" s="23">
        <v>4</v>
      </c>
    </row>
    <row r="37" ht="12.75" thickBot="1"/>
    <row r="38" spans="3:11" ht="12">
      <c r="C38" s="32" t="s">
        <v>43</v>
      </c>
      <c r="D38" s="33"/>
      <c r="E38" s="33"/>
      <c r="F38" s="35"/>
      <c r="H38" s="32" t="s">
        <v>57</v>
      </c>
      <c r="I38" s="33"/>
      <c r="J38" s="33"/>
      <c r="K38" s="35"/>
    </row>
    <row r="39" spans="3:11" ht="12">
      <c r="C39" s="13" t="s">
        <v>91</v>
      </c>
      <c r="D39" s="14" t="s">
        <v>68</v>
      </c>
      <c r="E39" s="14" t="s">
        <v>31</v>
      </c>
      <c r="F39" s="15" t="s">
        <v>33</v>
      </c>
      <c r="H39" s="13" t="s">
        <v>91</v>
      </c>
      <c r="I39" s="14" t="s">
        <v>68</v>
      </c>
      <c r="J39" s="14" t="s">
        <v>31</v>
      </c>
      <c r="K39" s="15" t="s">
        <v>33</v>
      </c>
    </row>
    <row r="40" spans="3:11" ht="12">
      <c r="C40" s="5" t="str">
        <f>IF(LaneNoType!$B$1=1,1,"A")</f>
        <v>A</v>
      </c>
      <c r="D40" s="9">
        <f>$A$6</f>
        <v>0</v>
      </c>
      <c r="E40" s="6">
        <f>IF(D40=0,"",VLOOKUP(D40,Racers,2,FALSE))</f>
      </c>
      <c r="F40" s="22">
        <v>4</v>
      </c>
      <c r="H40" s="5" t="str">
        <f>IF(LaneNoType!$B$1=1,1,"A")</f>
        <v>A</v>
      </c>
      <c r="I40" s="9">
        <f>$A$5</f>
        <v>0</v>
      </c>
      <c r="J40" s="6">
        <f>IF(I40=0,"",VLOOKUP(I40,Racers,2,FALSE))</f>
      </c>
      <c r="K40" s="22">
        <v>4</v>
      </c>
    </row>
    <row r="41" spans="3:11" ht="12">
      <c r="C41" s="5" t="str">
        <f>IF(LaneNoType!$B$1=1,2,"B")</f>
        <v>B</v>
      </c>
      <c r="D41" s="9">
        <f>$A$10</f>
        <v>0</v>
      </c>
      <c r="E41" s="6">
        <f>IF(D41=0,"",VLOOKUP(D41,Racers,2,FALSE))</f>
      </c>
      <c r="F41" s="22">
        <v>4</v>
      </c>
      <c r="H41" s="5" t="str">
        <f>IF(LaneNoType!$B$1=1,2,"B")</f>
        <v>B</v>
      </c>
      <c r="I41" s="9">
        <f>$A$9</f>
        <v>0</v>
      </c>
      <c r="J41" s="6">
        <f>IF(I41=0,"",VLOOKUP(I41,Racers,2,FALSE))</f>
      </c>
      <c r="K41" s="22">
        <v>4</v>
      </c>
    </row>
    <row r="42" spans="3:11" ht="12.75" thickBot="1">
      <c r="C42" s="7" t="str">
        <f>IF(LaneNoType!$B$1=1,3,"C")</f>
        <v>C</v>
      </c>
      <c r="D42" s="10">
        <f>$A$5</f>
        <v>0</v>
      </c>
      <c r="E42" s="8">
        <f>IF(D42=0,"",VLOOKUP(D42,Racers,2,FALSE))</f>
      </c>
      <c r="F42" s="23">
        <v>4</v>
      </c>
      <c r="H42" s="7" t="str">
        <f>IF(LaneNoType!$B$1=1,3,"C")</f>
        <v>C</v>
      </c>
      <c r="I42" s="10">
        <f>$A$4</f>
        <v>0</v>
      </c>
      <c r="J42" s="8">
        <f>IF(I42=0,"",VLOOKUP(I42,Racers,2,FALSE))</f>
      </c>
      <c r="K42" s="23">
        <v>4</v>
      </c>
    </row>
    <row r="45" ht="12">
      <c r="A45" t="s">
        <v>60</v>
      </c>
    </row>
  </sheetData>
  <sheetProtection password="CF61" sheet="1" objects="1" scenarios="1"/>
  <mergeCells count="21">
    <mergeCell ref="M8:P8"/>
    <mergeCell ref="M14:P14"/>
    <mergeCell ref="H20:K20"/>
    <mergeCell ref="M20:P20"/>
    <mergeCell ref="H38:K38"/>
    <mergeCell ref="M26:P26"/>
    <mergeCell ref="M32:P32"/>
    <mergeCell ref="C32:F32"/>
    <mergeCell ref="H26:K26"/>
    <mergeCell ref="C38:F38"/>
    <mergeCell ref="H32:K32"/>
    <mergeCell ref="R2:U2"/>
    <mergeCell ref="C26:F26"/>
    <mergeCell ref="C8:F8"/>
    <mergeCell ref="H8:K8"/>
    <mergeCell ref="H14:K14"/>
    <mergeCell ref="C20:F20"/>
    <mergeCell ref="C2:F2"/>
    <mergeCell ref="H2:K2"/>
    <mergeCell ref="C14:F14"/>
    <mergeCell ref="M2:P2"/>
  </mergeCells>
  <printOptions/>
  <pageMargins left="0.75" right="0.75" top="1" bottom="1" header="0.5" footer="0.5"/>
  <pageSetup fitToHeight="1" fitToWidth="1" orientation="landscape" paperSize="9" scale="71"/>
  <headerFooter alignWithMargins="0">
    <oddHeader>&amp;L&amp;F&amp;C&amp;A&amp;R&amp;D</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U39"/>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43</v>
      </c>
      <c r="I2" s="33"/>
      <c r="J2" s="33"/>
      <c r="K2" s="35"/>
      <c r="M2" s="32" t="s">
        <v>56</v>
      </c>
      <c r="N2" s="33"/>
      <c r="O2" s="33"/>
      <c r="P2" s="35"/>
      <c r="R2" s="36" t="s">
        <v>34</v>
      </c>
      <c r="S2" s="37"/>
      <c r="T2" s="37"/>
      <c r="U2" s="38"/>
    </row>
    <row r="3" spans="1:21" ht="12">
      <c r="A3" s="17"/>
      <c r="C3" s="13" t="s">
        <v>91</v>
      </c>
      <c r="D3" s="14" t="s">
        <v>68</v>
      </c>
      <c r="E3" s="14" t="s">
        <v>31</v>
      </c>
      <c r="F3" s="15" t="s">
        <v>33</v>
      </c>
      <c r="H3" s="13" t="s">
        <v>91</v>
      </c>
      <c r="I3" s="14" t="s">
        <v>68</v>
      </c>
      <c r="J3" s="14" t="s">
        <v>31</v>
      </c>
      <c r="K3" s="15" t="s">
        <v>33</v>
      </c>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$A$9</f>
        <v>0</v>
      </c>
      <c r="J4" s="6">
        <f>IF(I4=0,"",VLOOKUP(I4,Racers,2,FALSE))</f>
      </c>
      <c r="K4" s="22">
        <v>4</v>
      </c>
      <c r="M4" s="5" t="str">
        <f>IF(LaneNoType!$B$1=1,1,"A")</f>
        <v>A</v>
      </c>
      <c r="N4" s="9">
        <f>$A$9</f>
        <v>0</v>
      </c>
      <c r="O4" s="6">
        <f>IF(N4=0,"",VLOOKUP(N4,Racers,2,FALSE))</f>
      </c>
      <c r="P4" s="22">
        <v>4</v>
      </c>
      <c r="R4" s="5">
        <f>$A$3</f>
        <v>0</v>
      </c>
      <c r="S4" s="6">
        <f aca="true" t="shared" si="0" ref="S4:S12">IF(R4=0,"",VLOOKUP(R4,Racers,2,FALSE))</f>
      </c>
      <c r="T4" s="9">
        <f>F4+F30+K11+K22+P5+P30</f>
        <v>24</v>
      </c>
      <c r="U4" s="11">
        <f>RANK(T4,$T$4:$T$12,1)</f>
        <v>1</v>
      </c>
    </row>
    <row r="5" spans="1:21" ht="12">
      <c r="A5" s="17"/>
      <c r="C5" s="5" t="str">
        <f>IF(LaneNoType!$B$1=1,2,"B")</f>
        <v>B</v>
      </c>
      <c r="D5" s="9">
        <f>$A$5</f>
        <v>0</v>
      </c>
      <c r="E5" s="6">
        <f>IF(D5=0,"",VLOOKUP(D5,Racers,2,FALSE))</f>
      </c>
      <c r="F5" s="22">
        <v>4</v>
      </c>
      <c r="H5" s="5" t="str">
        <f>IF(LaneNoType!$B$1=1,2,"B")</f>
        <v>B</v>
      </c>
      <c r="I5" s="9">
        <f>$A$11</f>
        <v>0</v>
      </c>
      <c r="J5" s="6">
        <f>IF(I5=0,"",VLOOKUP(I5,Racers,2,FALSE))</f>
      </c>
      <c r="K5" s="22">
        <v>4</v>
      </c>
      <c r="M5" s="5" t="str">
        <f>IF(LaneNoType!$B$1=1,2,"B")</f>
        <v>B</v>
      </c>
      <c r="N5" s="9">
        <f>$A$3</f>
        <v>0</v>
      </c>
      <c r="O5" s="6">
        <f>IF(N5=0,"",VLOOKUP(N5,Racers,2,FALSE))</f>
      </c>
      <c r="P5" s="22">
        <v>4</v>
      </c>
      <c r="R5" s="5">
        <f>$A$4</f>
        <v>0</v>
      </c>
      <c r="S5" s="6">
        <f t="shared" si="0"/>
      </c>
      <c r="T5" s="9">
        <f>F10+F36+K17+K30+P11+P28</f>
        <v>24</v>
      </c>
      <c r="U5" s="11">
        <f aca="true" t="shared" si="1" ref="U5:U12">RANK(T5,$T$4:$T$12,1)</f>
        <v>1</v>
      </c>
    </row>
    <row r="6" spans="1:21" ht="12.75" thickBot="1">
      <c r="A6" s="17"/>
      <c r="C6" s="7" t="str">
        <f>IF(LaneNoType!$B$1=1,3,"C")</f>
        <v>C</v>
      </c>
      <c r="D6" s="10">
        <f>$A$8</f>
        <v>0</v>
      </c>
      <c r="E6" s="8">
        <f>IF(D6=0,"",VLOOKUP(D6,Racers,2,FALSE))</f>
      </c>
      <c r="F6" s="23">
        <v>4</v>
      </c>
      <c r="H6" s="7" t="str">
        <f>IF(LaneNoType!$B$1=1,3,"C")</f>
        <v>C</v>
      </c>
      <c r="I6" s="10">
        <f>$A$5</f>
        <v>0</v>
      </c>
      <c r="J6" s="8">
        <f>IF(I6=0,"",VLOOKUP(I6,Racers,2,FALSE))</f>
      </c>
      <c r="K6" s="23">
        <v>4</v>
      </c>
      <c r="M6" s="7" t="str">
        <f>IF(LaneNoType!$B$1=1,3,"C")</f>
        <v>C</v>
      </c>
      <c r="N6" s="10">
        <f>$A$8</f>
        <v>0</v>
      </c>
      <c r="O6" s="8">
        <f>IF(N6=0,"",VLOOKUP(N6,Racers,2,FALSE))</f>
      </c>
      <c r="P6" s="23">
        <v>4</v>
      </c>
      <c r="R6" s="5">
        <f>$A$5</f>
        <v>0</v>
      </c>
      <c r="S6" s="6">
        <f t="shared" si="0"/>
      </c>
      <c r="T6" s="9">
        <f>F5+F16+K6+K28+P24+P35</f>
        <v>24</v>
      </c>
      <c r="U6" s="11">
        <f t="shared" si="1"/>
        <v>1</v>
      </c>
    </row>
    <row r="7" spans="1:21" ht="12.75" thickBot="1">
      <c r="A7" s="17"/>
      <c r="R7" s="5">
        <f>$A$6</f>
        <v>0</v>
      </c>
      <c r="S7" s="6">
        <f t="shared" si="0"/>
      </c>
      <c r="T7" s="9">
        <f>F11+F22+K12+K23+K36+P22</f>
        <v>24</v>
      </c>
      <c r="U7" s="11">
        <f t="shared" si="1"/>
        <v>1</v>
      </c>
    </row>
    <row r="8" spans="1:21" ht="12">
      <c r="A8" s="17"/>
      <c r="C8" s="32" t="s">
        <v>35</v>
      </c>
      <c r="D8" s="33"/>
      <c r="E8" s="33"/>
      <c r="F8" s="35"/>
      <c r="H8" s="32" t="s">
        <v>44</v>
      </c>
      <c r="I8" s="33"/>
      <c r="J8" s="33"/>
      <c r="K8" s="35"/>
      <c r="M8" s="32" t="s">
        <v>57</v>
      </c>
      <c r="N8" s="33"/>
      <c r="O8" s="33"/>
      <c r="P8" s="35"/>
      <c r="R8" s="5">
        <f>$A$7</f>
        <v>0</v>
      </c>
      <c r="S8" s="6">
        <f t="shared" si="0"/>
      </c>
      <c r="T8" s="9">
        <f>F17+F28+K18+K34+P18+P29</f>
        <v>24</v>
      </c>
      <c r="U8" s="11">
        <f t="shared" si="1"/>
        <v>1</v>
      </c>
    </row>
    <row r="9" spans="1:21" ht="12">
      <c r="A9" s="17"/>
      <c r="C9" s="13" t="s">
        <v>91</v>
      </c>
      <c r="D9" s="14" t="s">
        <v>68</v>
      </c>
      <c r="E9" s="14" t="s">
        <v>31</v>
      </c>
      <c r="F9" s="15" t="s">
        <v>33</v>
      </c>
      <c r="H9" s="13" t="s">
        <v>91</v>
      </c>
      <c r="I9" s="14" t="s">
        <v>68</v>
      </c>
      <c r="J9" s="14" t="s">
        <v>31</v>
      </c>
      <c r="K9" s="15" t="s">
        <v>33</v>
      </c>
      <c r="M9" s="13" t="s">
        <v>91</v>
      </c>
      <c r="N9" s="14" t="s">
        <v>68</v>
      </c>
      <c r="O9" s="14" t="s">
        <v>31</v>
      </c>
      <c r="P9" s="15" t="s">
        <v>33</v>
      </c>
      <c r="R9" s="5">
        <f>$A$8</f>
        <v>0</v>
      </c>
      <c r="S9" s="6">
        <f t="shared" si="0"/>
      </c>
      <c r="T9" s="9">
        <f>F6+F23+F34+K29+P6+P16</f>
        <v>24</v>
      </c>
      <c r="U9" s="11">
        <f t="shared" si="1"/>
        <v>1</v>
      </c>
    </row>
    <row r="10" spans="1:21" ht="12">
      <c r="A10" s="17"/>
      <c r="C10" s="5" t="str">
        <f>IF(LaneNoType!$B$1=1,1,"A")</f>
        <v>A</v>
      </c>
      <c r="D10" s="9">
        <f>$A$4</f>
        <v>0</v>
      </c>
      <c r="E10" s="6">
        <f>IF(D10=0,"",VLOOKUP(D10,Racers,2,FALSE))</f>
      </c>
      <c r="F10" s="22">
        <v>4</v>
      </c>
      <c r="H10" s="5" t="str">
        <f>IF(LaneNoType!$B$1=1,1,"A")</f>
        <v>A</v>
      </c>
      <c r="I10" s="9">
        <f>$A$10</f>
        <v>0</v>
      </c>
      <c r="J10" s="6">
        <f>IF(I10=0,"",VLOOKUP(I10,Racers,2,FALSE))</f>
      </c>
      <c r="K10" s="22">
        <v>4</v>
      </c>
      <c r="M10" s="5" t="str">
        <f>IF(LaneNoType!$B$1=1,1,"A")</f>
        <v>A</v>
      </c>
      <c r="N10" s="9">
        <f>$A$10</f>
        <v>0</v>
      </c>
      <c r="O10" s="6">
        <f>IF(N10=0,"",VLOOKUP(N10,Racers,2,FALSE))</f>
      </c>
      <c r="P10" s="22">
        <v>4</v>
      </c>
      <c r="R10" s="5">
        <f>$A$9</f>
        <v>0</v>
      </c>
      <c r="S10" s="6">
        <f t="shared" si="0"/>
      </c>
      <c r="T10" s="9">
        <f>F12+F29+K4+P4+P12+P23</f>
        <v>24</v>
      </c>
      <c r="U10" s="11">
        <f t="shared" si="1"/>
        <v>1</v>
      </c>
    </row>
    <row r="11" spans="1:21" ht="12.75" thickBot="1">
      <c r="A11" s="18"/>
      <c r="C11" s="5" t="str">
        <f>IF(LaneNoType!$B$1=1,2,"B")</f>
        <v>B</v>
      </c>
      <c r="D11" s="9">
        <f>$A$6</f>
        <v>0</v>
      </c>
      <c r="E11" s="6">
        <f>IF(D11=0,"",VLOOKUP(D11,Racers,2,FALSE))</f>
      </c>
      <c r="F11" s="22">
        <v>4</v>
      </c>
      <c r="H11" s="5" t="str">
        <f>IF(LaneNoType!$B$1=1,2,"B")</f>
        <v>B</v>
      </c>
      <c r="I11" s="9">
        <f>$A$3</f>
        <v>0</v>
      </c>
      <c r="J11" s="6">
        <f>IF(I11=0,"",VLOOKUP(I11,Racers,2,FALSE))</f>
      </c>
      <c r="K11" s="22">
        <v>4</v>
      </c>
      <c r="M11" s="5" t="str">
        <f>IF(LaneNoType!$B$1=1,2,"B")</f>
        <v>B</v>
      </c>
      <c r="N11" s="9">
        <f>$A$4</f>
        <v>0</v>
      </c>
      <c r="O11" s="6">
        <f>IF(N11=0,"",VLOOKUP(N11,Racers,2,FALSE))</f>
      </c>
      <c r="P11" s="22">
        <v>4</v>
      </c>
      <c r="R11" s="5">
        <f>$A$10</f>
        <v>0</v>
      </c>
      <c r="S11" s="6">
        <f t="shared" si="0"/>
      </c>
      <c r="T11" s="9">
        <f>F18+F35+K10+K35+P10+P36</f>
        <v>24</v>
      </c>
      <c r="U11" s="11">
        <f t="shared" si="1"/>
        <v>1</v>
      </c>
    </row>
    <row r="12" spans="3:21" ht="12.75" thickBot="1">
      <c r="C12" s="7" t="str">
        <f>IF(LaneNoType!$B$1=1,3,"C")</f>
        <v>C</v>
      </c>
      <c r="D12" s="10">
        <f>$A$9</f>
        <v>0</v>
      </c>
      <c r="E12" s="8">
        <f>IF(D12=0,"",VLOOKUP(D12,Racers,2,FALSE))</f>
      </c>
      <c r="F12" s="23">
        <v>4</v>
      </c>
      <c r="H12" s="7" t="str">
        <f>IF(LaneNoType!$B$1=1,3,"C")</f>
        <v>C</v>
      </c>
      <c r="I12" s="10">
        <f>$A$6</f>
        <v>0</v>
      </c>
      <c r="J12" s="8">
        <f>IF(I12=0,"",VLOOKUP(I12,Racers,2,FALSE))</f>
      </c>
      <c r="K12" s="23">
        <v>4</v>
      </c>
      <c r="M12" s="7" t="str">
        <f>IF(LaneNoType!$B$1=1,3,"C")</f>
        <v>C</v>
      </c>
      <c r="N12" s="10">
        <f>$A$9</f>
        <v>0</v>
      </c>
      <c r="O12" s="8">
        <f>IF(N12=0,"",VLOOKUP(N12,Racers,2,FALSE))</f>
      </c>
      <c r="P12" s="23">
        <v>4</v>
      </c>
      <c r="R12" s="7">
        <f>$A$11</f>
        <v>0</v>
      </c>
      <c r="S12" s="8">
        <f t="shared" si="0"/>
      </c>
      <c r="T12" s="10">
        <f>F24+K5+K16+K24+P17+P34</f>
        <v>24</v>
      </c>
      <c r="U12" s="12">
        <f t="shared" si="1"/>
        <v>1</v>
      </c>
    </row>
    <row r="13" ht="12.75" thickBot="1"/>
    <row r="14" spans="3:16" ht="12">
      <c r="C14" s="32" t="s">
        <v>37</v>
      </c>
      <c r="D14" s="33"/>
      <c r="E14" s="33"/>
      <c r="F14" s="35"/>
      <c r="H14" s="32" t="s">
        <v>45</v>
      </c>
      <c r="I14" s="33"/>
      <c r="J14" s="33"/>
      <c r="K14" s="35"/>
      <c r="M14" s="32" t="s">
        <v>58</v>
      </c>
      <c r="N14" s="33"/>
      <c r="O14" s="33"/>
      <c r="P14" s="34"/>
    </row>
    <row r="15" spans="3:16" ht="12">
      <c r="C15" s="13" t="s">
        <v>91</v>
      </c>
      <c r="D15" s="14" t="s">
        <v>68</v>
      </c>
      <c r="E15" s="14" t="s">
        <v>31</v>
      </c>
      <c r="F15" s="15" t="s">
        <v>33</v>
      </c>
      <c r="H15" s="13" t="s">
        <v>91</v>
      </c>
      <c r="I15" s="14" t="s">
        <v>68</v>
      </c>
      <c r="J15" s="14" t="s">
        <v>31</v>
      </c>
      <c r="K15" s="15" t="s">
        <v>33</v>
      </c>
      <c r="M15" s="13" t="s">
        <v>91</v>
      </c>
      <c r="N15" s="14" t="s">
        <v>68</v>
      </c>
      <c r="O15" s="14" t="s">
        <v>31</v>
      </c>
      <c r="P15" s="15" t="s">
        <v>33</v>
      </c>
    </row>
    <row r="16" spans="3:16" ht="12">
      <c r="C16" s="5" t="str">
        <f>IF(LaneNoType!$B$1=1,1,"A")</f>
        <v>A</v>
      </c>
      <c r="D16" s="9">
        <f>$A$5</f>
        <v>0</v>
      </c>
      <c r="E16" s="6">
        <f>IF(D16=0,"",VLOOKUP(D16,Racers,2,FALSE))</f>
      </c>
      <c r="F16" s="22">
        <v>4</v>
      </c>
      <c r="H16" s="5" t="str">
        <f>IF(LaneNoType!$B$1=1,1,"A")</f>
        <v>A</v>
      </c>
      <c r="I16" s="9">
        <f>$A$11</f>
        <v>0</v>
      </c>
      <c r="J16" s="6">
        <f>IF(I16=0,"",VLOOKUP(I16,Racers,2,FALSE))</f>
      </c>
      <c r="K16" s="22">
        <v>4</v>
      </c>
      <c r="M16" s="5" t="str">
        <f>IF(LaneNoType!$B$1=1,1,"A")</f>
        <v>A</v>
      </c>
      <c r="N16" s="9">
        <f>$A$8</f>
        <v>0</v>
      </c>
      <c r="O16" s="6">
        <f>IF(N16=0,"",VLOOKUP(N16,Racers,2,FALSE))</f>
      </c>
      <c r="P16" s="22">
        <v>4</v>
      </c>
    </row>
    <row r="17" spans="3:16" ht="12">
      <c r="C17" s="5" t="str">
        <f>IF(LaneNoType!$B$1=1,2,"B")</f>
        <v>B</v>
      </c>
      <c r="D17" s="9">
        <f>$A$7</f>
        <v>0</v>
      </c>
      <c r="E17" s="6">
        <f>IF(D17=0,"",VLOOKUP(D17,Racers,2,FALSE))</f>
      </c>
      <c r="F17" s="22">
        <v>4</v>
      </c>
      <c r="H17" s="5" t="str">
        <f>IF(LaneNoType!$B$1=1,2,"B")</f>
        <v>B</v>
      </c>
      <c r="I17" s="9">
        <f>$A$4</f>
        <v>0</v>
      </c>
      <c r="J17" s="6">
        <f>IF(I17=0,"",VLOOKUP(I17,Racers,2,FALSE))</f>
      </c>
      <c r="K17" s="22">
        <v>4</v>
      </c>
      <c r="M17" s="5" t="str">
        <f>IF(LaneNoType!$B$1=1,2,"B")</f>
        <v>B</v>
      </c>
      <c r="N17" s="9">
        <f>$A$11</f>
        <v>0</v>
      </c>
      <c r="O17" s="6">
        <f>IF(N17=0,"",VLOOKUP(N17,Racers,2,FALSE))</f>
      </c>
      <c r="P17" s="22">
        <v>4</v>
      </c>
    </row>
    <row r="18" spans="3:16" ht="12.75" thickBot="1">
      <c r="C18" s="7" t="str">
        <f>IF(LaneNoType!$B$1=1,3,"C")</f>
        <v>C</v>
      </c>
      <c r="D18" s="10">
        <f>$A$10</f>
        <v>0</v>
      </c>
      <c r="E18" s="8">
        <f>IF(D18=0,"",VLOOKUP(D18,Racers,2,FALSE))</f>
      </c>
      <c r="F18" s="23">
        <v>4</v>
      </c>
      <c r="H18" s="7" t="str">
        <f>IF(LaneNoType!$B$1=1,3,"C")</f>
        <v>C</v>
      </c>
      <c r="I18" s="10">
        <f>$A$7</f>
        <v>0</v>
      </c>
      <c r="J18" s="8">
        <f>IF(I18=0,"",VLOOKUP(I18,Racers,2,FALSE))</f>
      </c>
      <c r="K18" s="23">
        <v>4</v>
      </c>
      <c r="M18" s="7" t="str">
        <f>IF(LaneNoType!$B$1=1,3,"C")</f>
        <v>C</v>
      </c>
      <c r="N18" s="10">
        <f>$A$7</f>
        <v>0</v>
      </c>
      <c r="O18" s="8">
        <f>IF(N18=0,"",VLOOKUP(N18,Racers,2,FALSE))</f>
      </c>
      <c r="P18" s="23">
        <v>4</v>
      </c>
    </row>
    <row r="19" ht="12.75" thickBot="1"/>
    <row r="20" spans="3:16" ht="12">
      <c r="C20" s="32" t="s">
        <v>38</v>
      </c>
      <c r="D20" s="33"/>
      <c r="E20" s="33"/>
      <c r="F20" s="35"/>
      <c r="H20" s="32" t="s">
        <v>46</v>
      </c>
      <c r="I20" s="33"/>
      <c r="J20" s="33"/>
      <c r="K20" s="35"/>
      <c r="M20" s="32" t="s">
        <v>59</v>
      </c>
      <c r="N20" s="33"/>
      <c r="O20" s="33"/>
      <c r="P20" s="34"/>
    </row>
    <row r="21" spans="3:16" ht="12">
      <c r="C21" s="13" t="s">
        <v>91</v>
      </c>
      <c r="D21" s="14" t="s">
        <v>68</v>
      </c>
      <c r="E21" s="14" t="s">
        <v>31</v>
      </c>
      <c r="F21" s="15" t="s">
        <v>33</v>
      </c>
      <c r="H21" s="13" t="s">
        <v>91</v>
      </c>
      <c r="I21" s="14" t="s">
        <v>68</v>
      </c>
      <c r="J21" s="14" t="s">
        <v>31</v>
      </c>
      <c r="K21" s="15" t="s">
        <v>33</v>
      </c>
      <c r="M21" s="13" t="s">
        <v>91</v>
      </c>
      <c r="N21" s="14" t="s">
        <v>68</v>
      </c>
      <c r="O21" s="14" t="s">
        <v>31</v>
      </c>
      <c r="P21" s="15" t="s">
        <v>33</v>
      </c>
    </row>
    <row r="22" spans="3:16" ht="12">
      <c r="C22" s="5" t="str">
        <f>IF(LaneNoType!$B$1=1,1,"A")</f>
        <v>A</v>
      </c>
      <c r="D22" s="9">
        <f>$A$6</f>
        <v>0</v>
      </c>
      <c r="E22" s="6">
        <f>IF(D22=0,"",VLOOKUP(D22,Racers,2,FALSE))</f>
      </c>
      <c r="F22" s="22">
        <v>4</v>
      </c>
      <c r="H22" s="5" t="str">
        <f>IF(LaneNoType!$B$1=1,1,"A")</f>
        <v>A</v>
      </c>
      <c r="I22" s="9">
        <f>$A$3</f>
        <v>0</v>
      </c>
      <c r="J22" s="6">
        <f>IF(I22=0,"",VLOOKUP(I22,Racers,2,FALSE))</f>
      </c>
      <c r="K22" s="22">
        <v>4</v>
      </c>
      <c r="M22" s="5" t="str">
        <f>IF(LaneNoType!$B$1=1,1,"A")</f>
        <v>A</v>
      </c>
      <c r="N22" s="9">
        <f>$A$6</f>
        <v>0</v>
      </c>
      <c r="O22" s="6">
        <f>IF(N22=0,"",VLOOKUP(N22,Racers,2,FALSE))</f>
      </c>
      <c r="P22" s="22">
        <v>4</v>
      </c>
    </row>
    <row r="23" spans="3:16" ht="12">
      <c r="C23" s="5" t="str">
        <f>IF(LaneNoType!$B$1=1,2,"B")</f>
        <v>B</v>
      </c>
      <c r="D23" s="9">
        <f>$A$8</f>
        <v>0</v>
      </c>
      <c r="E23" s="6">
        <f>IF(D23=0,"",VLOOKUP(D23,Racers,2,FALSE))</f>
      </c>
      <c r="F23" s="22">
        <v>4</v>
      </c>
      <c r="H23" s="5" t="str">
        <f>IF(LaneNoType!$B$1=1,2,"B")</f>
        <v>B</v>
      </c>
      <c r="I23" s="9">
        <f>$A$6</f>
        <v>0</v>
      </c>
      <c r="J23" s="6">
        <f>IF(I23=0,"",VLOOKUP(I23,Racers,2,FALSE))</f>
      </c>
      <c r="K23" s="22">
        <v>4</v>
      </c>
      <c r="M23" s="5" t="str">
        <f>IF(LaneNoType!$B$1=1,2,"B")</f>
        <v>B</v>
      </c>
      <c r="N23" s="9">
        <f>$A$9</f>
        <v>0</v>
      </c>
      <c r="O23" s="6">
        <f>IF(N23=0,"",VLOOKUP(N23,Racers,2,FALSE))</f>
      </c>
      <c r="P23" s="22">
        <v>4</v>
      </c>
    </row>
    <row r="24" spans="3:16" ht="12.75" thickBot="1">
      <c r="C24" s="7" t="str">
        <f>IF(LaneNoType!$B$1=1,3,"C")</f>
        <v>C</v>
      </c>
      <c r="D24" s="10">
        <f>$A$11</f>
        <v>0</v>
      </c>
      <c r="E24" s="8">
        <f>IF(D24=0,"",VLOOKUP(D24,Racers,2,FALSE))</f>
      </c>
      <c r="F24" s="23">
        <v>4</v>
      </c>
      <c r="H24" s="7" t="str">
        <f>IF(LaneNoType!$B$1=1,3,"C")</f>
        <v>C</v>
      </c>
      <c r="I24" s="10">
        <f>$A$11</f>
        <v>0</v>
      </c>
      <c r="J24" s="8">
        <f>IF(I24=0,"",VLOOKUP(I24,Racers,2,FALSE))</f>
      </c>
      <c r="K24" s="23">
        <v>4</v>
      </c>
      <c r="M24" s="7" t="str">
        <f>IF(LaneNoType!$B$1=1,3,"C")</f>
        <v>C</v>
      </c>
      <c r="N24" s="10">
        <f>$A$5</f>
        <v>0</v>
      </c>
      <c r="O24" s="8">
        <f>IF(N24=0,"",VLOOKUP(N24,Racers,2,FALSE))</f>
      </c>
      <c r="P24" s="23">
        <v>4</v>
      </c>
    </row>
    <row r="25" ht="12.75" thickBot="1"/>
    <row r="26" spans="3:16" ht="12">
      <c r="C26" s="32" t="s">
        <v>39</v>
      </c>
      <c r="D26" s="33"/>
      <c r="E26" s="33"/>
      <c r="F26" s="35"/>
      <c r="H26" s="32" t="s">
        <v>47</v>
      </c>
      <c r="I26" s="33"/>
      <c r="J26" s="33"/>
      <c r="K26" s="35"/>
      <c r="M26" s="32" t="s">
        <v>61</v>
      </c>
      <c r="N26" s="33"/>
      <c r="O26" s="33"/>
      <c r="P26" s="34"/>
    </row>
    <row r="27" spans="3:16" ht="12">
      <c r="C27" s="13" t="s">
        <v>91</v>
      </c>
      <c r="D27" s="14" t="s">
        <v>68</v>
      </c>
      <c r="E27" s="14" t="s">
        <v>31</v>
      </c>
      <c r="F27" s="15" t="s">
        <v>33</v>
      </c>
      <c r="H27" s="13" t="s">
        <v>91</v>
      </c>
      <c r="I27" s="14" t="s">
        <v>68</v>
      </c>
      <c r="J27" s="14" t="s">
        <v>31</v>
      </c>
      <c r="K27" s="15" t="s">
        <v>33</v>
      </c>
      <c r="M27" s="13" t="s">
        <v>91</v>
      </c>
      <c r="N27" s="14" t="s">
        <v>68</v>
      </c>
      <c r="O27" s="14" t="s">
        <v>31</v>
      </c>
      <c r="P27" s="15" t="s">
        <v>33</v>
      </c>
    </row>
    <row r="28" spans="3:16" ht="12">
      <c r="C28" s="5" t="str">
        <f>IF(LaneNoType!$B$1=1,1,"A")</f>
        <v>A</v>
      </c>
      <c r="D28" s="9">
        <f>$A$7</f>
        <v>0</v>
      </c>
      <c r="E28" s="6">
        <f>IF(D28=0,"",VLOOKUP(D28,Racers,2,FALSE))</f>
      </c>
      <c r="F28" s="22">
        <v>4</v>
      </c>
      <c r="H28" s="5" t="str">
        <f>IF(LaneNoType!$B$1=1,1,"A")</f>
        <v>A</v>
      </c>
      <c r="I28" s="9">
        <f>$A$5</f>
        <v>0</v>
      </c>
      <c r="J28" s="6">
        <f>IF(I28=0,"",VLOOKUP(I28,Racers,2,FALSE))</f>
      </c>
      <c r="K28" s="22">
        <v>4</v>
      </c>
      <c r="M28" s="5" t="str">
        <f>IF(LaneNoType!$B$1=1,1,"A")</f>
        <v>A</v>
      </c>
      <c r="N28" s="9">
        <f>$A$4</f>
        <v>0</v>
      </c>
      <c r="O28" s="6">
        <f>IF(N28=0,"",VLOOKUP(N28,Racers,2,FALSE))</f>
      </c>
      <c r="P28" s="22">
        <v>4</v>
      </c>
    </row>
    <row r="29" spans="3:16" ht="12">
      <c r="C29" s="5" t="str">
        <f>IF(LaneNoType!$B$1=1,2,"B")</f>
        <v>B</v>
      </c>
      <c r="D29" s="9">
        <f>$A$9</f>
        <v>0</v>
      </c>
      <c r="E29" s="6">
        <f>IF(D29=0,"",VLOOKUP(D29,Racers,2,FALSE))</f>
      </c>
      <c r="F29" s="22">
        <v>4</v>
      </c>
      <c r="H29" s="5" t="str">
        <f>IF(LaneNoType!$B$1=1,2,"B")</f>
        <v>B</v>
      </c>
      <c r="I29" s="9">
        <f>$A$8</f>
        <v>0</v>
      </c>
      <c r="J29" s="6">
        <f>IF(I29=0,"",VLOOKUP(I29,Racers,2,FALSE))</f>
      </c>
      <c r="K29" s="22">
        <v>4</v>
      </c>
      <c r="M29" s="5" t="str">
        <f>IF(LaneNoType!$B$1=1,2,"B")</f>
        <v>B</v>
      </c>
      <c r="N29" s="9">
        <f>$A$7</f>
        <v>0</v>
      </c>
      <c r="O29" s="6">
        <f>IF(N29=0,"",VLOOKUP(N29,Racers,2,FALSE))</f>
      </c>
      <c r="P29" s="22">
        <v>4</v>
      </c>
    </row>
    <row r="30" spans="3:16" ht="12.75" thickBot="1">
      <c r="C30" s="7" t="str">
        <f>IF(LaneNoType!$B$1=1,3,"C")</f>
        <v>C</v>
      </c>
      <c r="D30" s="10">
        <f>$A$3</f>
        <v>0</v>
      </c>
      <c r="E30" s="8">
        <f>IF(D30=0,"",VLOOKUP(D30,Racers,2,FALSE))</f>
      </c>
      <c r="F30" s="23">
        <v>4</v>
      </c>
      <c r="H30" s="7" t="str">
        <f>IF(LaneNoType!$B$1=1,3,"C")</f>
        <v>C</v>
      </c>
      <c r="I30" s="10">
        <f>$A$4</f>
        <v>0</v>
      </c>
      <c r="J30" s="8">
        <f>IF(I30=0,"",VLOOKUP(I30,Racers,2,FALSE))</f>
      </c>
      <c r="K30" s="23">
        <v>4</v>
      </c>
      <c r="M30" s="7" t="str">
        <f>IF(LaneNoType!$B$1=1,3,"C")</f>
        <v>C</v>
      </c>
      <c r="N30" s="10">
        <f>$A$3</f>
        <v>0</v>
      </c>
      <c r="O30" s="8">
        <f>IF(N30=0,"",VLOOKUP(N30,Racers,2,FALSE))</f>
      </c>
      <c r="P30" s="23">
        <v>4</v>
      </c>
    </row>
    <row r="31" ht="12.75" thickBot="1"/>
    <row r="32" spans="3:16" ht="12">
      <c r="C32" s="32" t="s">
        <v>40</v>
      </c>
      <c r="D32" s="33"/>
      <c r="E32" s="33"/>
      <c r="F32" s="35"/>
      <c r="H32" s="32" t="s">
        <v>48</v>
      </c>
      <c r="I32" s="33"/>
      <c r="J32" s="33"/>
      <c r="K32" s="35"/>
      <c r="M32" s="32" t="s">
        <v>62</v>
      </c>
      <c r="N32" s="33"/>
      <c r="O32" s="33"/>
      <c r="P32" s="34"/>
    </row>
    <row r="33" spans="3:16" ht="12">
      <c r="C33" s="13" t="s">
        <v>91</v>
      </c>
      <c r="D33" s="14" t="s">
        <v>68</v>
      </c>
      <c r="E33" s="14" t="s">
        <v>31</v>
      </c>
      <c r="F33" s="15" t="s">
        <v>33</v>
      </c>
      <c r="H33" s="13" t="s">
        <v>91</v>
      </c>
      <c r="I33" s="14" t="s">
        <v>68</v>
      </c>
      <c r="J33" s="14" t="s">
        <v>31</v>
      </c>
      <c r="K33" s="15" t="s">
        <v>33</v>
      </c>
      <c r="M33" s="13" t="s">
        <v>91</v>
      </c>
      <c r="N33" s="14" t="s">
        <v>68</v>
      </c>
      <c r="O33" s="14" t="s">
        <v>31</v>
      </c>
      <c r="P33" s="15" t="s">
        <v>33</v>
      </c>
    </row>
    <row r="34" spans="3:16" ht="12">
      <c r="C34" s="5" t="str">
        <f>IF(LaneNoType!$B$1=1,1,"A")</f>
        <v>A</v>
      </c>
      <c r="D34" s="9">
        <f>$A$8</f>
        <v>0</v>
      </c>
      <c r="E34" s="6">
        <f>IF(D34=0,"",VLOOKUP(D34,Racers,2,FALSE))</f>
      </c>
      <c r="F34" s="22">
        <v>4</v>
      </c>
      <c r="H34" s="5" t="str">
        <f>IF(LaneNoType!$B$1=1,1,"A")</f>
        <v>A</v>
      </c>
      <c r="I34" s="9">
        <f>$A$7</f>
        <v>0</v>
      </c>
      <c r="J34" s="6">
        <f>IF(I34=0,"",VLOOKUP(I34,Racers,2,FALSE))</f>
      </c>
      <c r="K34" s="22">
        <v>4</v>
      </c>
      <c r="M34" s="5" t="str">
        <f>IF(LaneNoType!$B$1=1,1,"A")</f>
        <v>A</v>
      </c>
      <c r="N34" s="9">
        <f>$A$11</f>
        <v>0</v>
      </c>
      <c r="O34" s="6">
        <f>IF(N34=0,"",VLOOKUP(N34,Racers,2,FALSE))</f>
      </c>
      <c r="P34" s="22">
        <v>4</v>
      </c>
    </row>
    <row r="35" spans="3:16" ht="12">
      <c r="C35" s="5" t="str">
        <f>IF(LaneNoType!$B$1=1,2,"B")</f>
        <v>B</v>
      </c>
      <c r="D35" s="9">
        <f>$A$10</f>
        <v>0</v>
      </c>
      <c r="E35" s="6">
        <f>IF(D35=0,"",VLOOKUP(D35,Racers,2,FALSE))</f>
      </c>
      <c r="F35" s="22">
        <v>4</v>
      </c>
      <c r="H35" s="5" t="str">
        <f>IF(LaneNoType!$B$1=1,2,"B")</f>
        <v>B</v>
      </c>
      <c r="I35" s="9">
        <f>$A$10</f>
        <v>0</v>
      </c>
      <c r="J35" s="6">
        <f>IF(I35=0,"",VLOOKUP(I35,Racers,2,FALSE))</f>
      </c>
      <c r="K35" s="22">
        <v>4</v>
      </c>
      <c r="M35" s="5" t="str">
        <f>IF(LaneNoType!$B$1=1,2,"B")</f>
        <v>B</v>
      </c>
      <c r="N35" s="9">
        <f>$A$5</f>
        <v>0</v>
      </c>
      <c r="O35" s="6">
        <f>IF(N35=0,"",VLOOKUP(N35,Racers,2,FALSE))</f>
      </c>
      <c r="P35" s="22">
        <v>4</v>
      </c>
    </row>
    <row r="36" spans="3:16" ht="12.75" thickBot="1">
      <c r="C36" s="7" t="str">
        <f>IF(LaneNoType!$B$1=1,3,"C")</f>
        <v>C</v>
      </c>
      <c r="D36" s="10">
        <f>$A$4</f>
        <v>0</v>
      </c>
      <c r="E36" s="8">
        <f>IF(D36=0,"",VLOOKUP(D36,Racers,2,FALSE))</f>
      </c>
      <c r="F36" s="23">
        <v>4</v>
      </c>
      <c r="H36" s="7" t="str">
        <f>IF(LaneNoType!$B$1=1,3,"C")</f>
        <v>C</v>
      </c>
      <c r="I36" s="10">
        <f>$A$6</f>
        <v>0</v>
      </c>
      <c r="J36" s="8">
        <f>IF(I36=0,"",VLOOKUP(I36,Racers,2,FALSE))</f>
      </c>
      <c r="K36" s="23">
        <v>4</v>
      </c>
      <c r="M36" s="7" t="str">
        <f>IF(LaneNoType!$B$1=1,3,"C")</f>
        <v>C</v>
      </c>
      <c r="N36" s="10">
        <f>$A$10</f>
        <v>0</v>
      </c>
      <c r="O36" s="8">
        <f>IF(N36=0,"",VLOOKUP(N36,Racers,2,FALSE))</f>
      </c>
      <c r="P36" s="23">
        <v>4</v>
      </c>
    </row>
    <row r="39" ht="12">
      <c r="A39" t="s">
        <v>60</v>
      </c>
    </row>
  </sheetData>
  <sheetProtection password="CF61" sheet="1" objects="1" scenarios="1"/>
  <mergeCells count="19">
    <mergeCell ref="R2:U2"/>
    <mergeCell ref="C26:F26"/>
    <mergeCell ref="C8:F8"/>
    <mergeCell ref="H14:K14"/>
    <mergeCell ref="H20:K20"/>
    <mergeCell ref="C20:F20"/>
    <mergeCell ref="C2:F2"/>
    <mergeCell ref="H2:K2"/>
    <mergeCell ref="H8:K8"/>
    <mergeCell ref="C14:F14"/>
    <mergeCell ref="C32:F32"/>
    <mergeCell ref="H26:K26"/>
    <mergeCell ref="M32:P32"/>
    <mergeCell ref="H32:K32"/>
    <mergeCell ref="M2:P2"/>
    <mergeCell ref="M14:P14"/>
    <mergeCell ref="M20:P20"/>
    <mergeCell ref="M26:P26"/>
    <mergeCell ref="M8:P8"/>
  </mergeCells>
  <printOptions/>
  <pageMargins left="0.75" right="0.75" top="1" bottom="1" header="0.5" footer="0.5"/>
  <pageSetup fitToHeight="1" fitToWidth="1" orientation="landscape" paperSize="9" scale="71"/>
  <headerFooter alignWithMargins="0">
    <oddHeader>&amp;L&amp;F&amp;C&amp;A&amp;R&amp;D</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U39"/>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43</v>
      </c>
      <c r="I2" s="33"/>
      <c r="J2" s="33"/>
      <c r="K2" s="35"/>
      <c r="M2" s="32" t="s">
        <v>48</v>
      </c>
      <c r="N2" s="33"/>
      <c r="O2" s="33"/>
      <c r="P2" s="35"/>
      <c r="R2" s="36" t="s">
        <v>34</v>
      </c>
      <c r="S2" s="37"/>
      <c r="T2" s="37"/>
      <c r="U2" s="38"/>
    </row>
    <row r="3" spans="1:21" ht="12">
      <c r="A3" s="17"/>
      <c r="C3" s="13" t="s">
        <v>91</v>
      </c>
      <c r="D3" s="14" t="s">
        <v>68</v>
      </c>
      <c r="E3" s="14" t="s">
        <v>31</v>
      </c>
      <c r="F3" s="15" t="s">
        <v>33</v>
      </c>
      <c r="H3" s="13" t="s">
        <v>91</v>
      </c>
      <c r="I3" s="14" t="s">
        <v>68</v>
      </c>
      <c r="J3" s="14" t="s">
        <v>31</v>
      </c>
      <c r="K3" s="15" t="s">
        <v>33</v>
      </c>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$A$5</f>
        <v>0</v>
      </c>
      <c r="J4" s="6">
        <f>IF(I4=0,"",VLOOKUP(I4,Racers,2,FALSE))</f>
      </c>
      <c r="K4" s="22">
        <v>4</v>
      </c>
      <c r="M4" s="5" t="str">
        <f>IF(LaneNoType!$B$1=1,1,"A")</f>
        <v>A</v>
      </c>
      <c r="N4" s="9">
        <f>$A$6</f>
        <v>0</v>
      </c>
      <c r="O4" s="6">
        <f>IF(N4=0,"",VLOOKUP(N4,Racers,2,FALSE))</f>
      </c>
      <c r="P4" s="22">
        <v>4</v>
      </c>
      <c r="R4" s="5">
        <f>$A$3</f>
        <v>0</v>
      </c>
      <c r="S4" s="6">
        <f aca="true" t="shared" si="0" ref="S4:S11">IF(R4=0,"",VLOOKUP(R4,Racers,2,FALSE))</f>
      </c>
      <c r="T4" s="9">
        <f>F4+F24+F35+K22+K30+P23</f>
        <v>24</v>
      </c>
      <c r="U4" s="11">
        <f>RANK(T4,$T$4:$T$11,1)</f>
        <v>1</v>
      </c>
    </row>
    <row r="5" spans="1:21" ht="12">
      <c r="A5" s="17"/>
      <c r="C5" s="5" t="str">
        <f>IF(LaneNoType!$B$1=1,2,"B")</f>
        <v>B</v>
      </c>
      <c r="D5" s="9">
        <f>$A$5</f>
        <v>0</v>
      </c>
      <c r="E5" s="6">
        <f>IF(D5=0,"",VLOOKUP(D5,Racers,2,FALSE))</f>
      </c>
      <c r="F5" s="22">
        <v>4</v>
      </c>
      <c r="H5" s="5" t="str">
        <f>IF(LaneNoType!$B$1=1,2,"B")</f>
        <v>B</v>
      </c>
      <c r="I5" s="9">
        <f>$A$7</f>
        <v>0</v>
      </c>
      <c r="J5" s="6">
        <f>IF(I5=0,"",VLOOKUP(I5,Racers,2,FALSE))</f>
      </c>
      <c r="K5" s="22">
        <v>4</v>
      </c>
      <c r="M5" s="5" t="str">
        <f>IF(LaneNoType!$B$1=1,2,"B")</f>
        <v>B</v>
      </c>
      <c r="N5" s="9">
        <f>$A$9</f>
        <v>0</v>
      </c>
      <c r="O5" s="6">
        <f>IF(N5=0,"",VLOOKUP(N5,Racers,2,FALSE))</f>
      </c>
      <c r="P5" s="22">
        <v>4</v>
      </c>
      <c r="R5" s="5">
        <f>$A$4</f>
        <v>0</v>
      </c>
      <c r="S5" s="6">
        <f t="shared" si="0"/>
      </c>
      <c r="T5" s="9">
        <f>F18+F22+K6+K11+K28+P17</f>
        <v>24</v>
      </c>
      <c r="U5" s="11">
        <f aca="true" t="shared" si="1" ref="U5:U11">RANK(T5,$T$4:$T$11,1)</f>
        <v>1</v>
      </c>
    </row>
    <row r="6" spans="1:21" ht="12.75" thickBot="1">
      <c r="A6" s="17"/>
      <c r="C6" s="7" t="str">
        <f>IF(LaneNoType!$B$1=1,3,"C")</f>
        <v>C</v>
      </c>
      <c r="D6" s="10">
        <f>$A$10</f>
        <v>0</v>
      </c>
      <c r="E6" s="8">
        <f>IF(D6=0,"",VLOOKUP(D6,Racers,2,FALSE))</f>
      </c>
      <c r="F6" s="23">
        <v>4</v>
      </c>
      <c r="H6" s="7" t="str">
        <f>IF(LaneNoType!$B$1=1,3,"C")</f>
        <v>C</v>
      </c>
      <c r="I6" s="10">
        <f>$A$4</f>
        <v>0</v>
      </c>
      <c r="J6" s="8">
        <f>IF(I6=0,"",VLOOKUP(I6,Racers,2,FALSE))</f>
      </c>
      <c r="K6" s="23">
        <v>4</v>
      </c>
      <c r="M6" s="7" t="str">
        <f>IF(LaneNoType!$B$1=1,3,"C")</f>
        <v>C</v>
      </c>
      <c r="N6" s="10">
        <f>$A$5</f>
        <v>0</v>
      </c>
      <c r="O6" s="8">
        <f>IF(N6=0,"",VLOOKUP(N6,Racers,2,FALSE))</f>
      </c>
      <c r="P6" s="23">
        <v>4</v>
      </c>
      <c r="R6" s="5">
        <f>$A$5</f>
        <v>0</v>
      </c>
      <c r="S6" s="6">
        <f t="shared" si="0"/>
      </c>
      <c r="T6" s="9">
        <f>F5+F16+K4+K18+P6+P29</f>
        <v>24</v>
      </c>
      <c r="U6" s="11">
        <f t="shared" si="1"/>
        <v>1</v>
      </c>
    </row>
    <row r="7" spans="1:21" ht="12.75" thickBot="1">
      <c r="A7" s="17"/>
      <c r="R7" s="5">
        <f>$A$6</f>
        <v>0</v>
      </c>
      <c r="S7" s="6">
        <f t="shared" si="0"/>
      </c>
      <c r="T7" s="9">
        <f>F12+F23+K16+K23+P4+P12</f>
        <v>24</v>
      </c>
      <c r="U7" s="11">
        <f t="shared" si="1"/>
        <v>1</v>
      </c>
    </row>
    <row r="8" spans="1:21" ht="12">
      <c r="A8" s="17"/>
      <c r="C8" s="32" t="s">
        <v>35</v>
      </c>
      <c r="D8" s="33"/>
      <c r="E8" s="33"/>
      <c r="F8" s="35"/>
      <c r="H8" s="32" t="s">
        <v>44</v>
      </c>
      <c r="I8" s="33"/>
      <c r="J8" s="33"/>
      <c r="K8" s="35"/>
      <c r="M8" s="32" t="s">
        <v>56</v>
      </c>
      <c r="N8" s="33"/>
      <c r="O8" s="33"/>
      <c r="P8" s="35"/>
      <c r="R8" s="5">
        <f>$A$7</f>
        <v>0</v>
      </c>
      <c r="S8" s="6">
        <f t="shared" si="0"/>
      </c>
      <c r="T8" s="9">
        <f>F10+F30+K5+K29+P10+P24</f>
        <v>24</v>
      </c>
      <c r="U8" s="11">
        <f t="shared" si="1"/>
        <v>1</v>
      </c>
    </row>
    <row r="9" spans="1:21" ht="12">
      <c r="A9" s="17"/>
      <c r="C9" s="13" t="s">
        <v>91</v>
      </c>
      <c r="D9" s="14" t="s">
        <v>68</v>
      </c>
      <c r="E9" s="14" t="s">
        <v>31</v>
      </c>
      <c r="F9" s="15" t="s">
        <v>33</v>
      </c>
      <c r="H9" s="13" t="s">
        <v>91</v>
      </c>
      <c r="I9" s="14" t="s">
        <v>68</v>
      </c>
      <c r="J9" s="14" t="s">
        <v>31</v>
      </c>
      <c r="K9" s="15" t="s">
        <v>33</v>
      </c>
      <c r="M9" s="13" t="s">
        <v>91</v>
      </c>
      <c r="N9" s="14" t="s">
        <v>68</v>
      </c>
      <c r="O9" s="14" t="s">
        <v>31</v>
      </c>
      <c r="P9" s="15" t="s">
        <v>33</v>
      </c>
      <c r="R9" s="5">
        <f>$A$8</f>
        <v>0</v>
      </c>
      <c r="S9" s="6">
        <f t="shared" si="0"/>
      </c>
      <c r="T9" s="9">
        <f>F17+F28+F36+K17+P18+P22</f>
        <v>24</v>
      </c>
      <c r="U9" s="11">
        <f t="shared" si="1"/>
        <v>1</v>
      </c>
    </row>
    <row r="10" spans="1:21" ht="12.75" thickBot="1">
      <c r="A10" s="18"/>
      <c r="C10" s="5" t="str">
        <f>IF(LaneNoType!$B$1=1,1,"A")</f>
        <v>A</v>
      </c>
      <c r="D10" s="9">
        <f>$A$7</f>
        <v>0</v>
      </c>
      <c r="E10" s="6">
        <f>IF(D10=0,"",VLOOKUP(D10,Racers,2,FALSE))</f>
      </c>
      <c r="F10" s="22">
        <v>4</v>
      </c>
      <c r="H10" s="5" t="str">
        <f>IF(LaneNoType!$B$1=1,1,"A")</f>
        <v>A</v>
      </c>
      <c r="I10" s="9">
        <f>$A$10</f>
        <v>0</v>
      </c>
      <c r="J10" s="6">
        <f>IF(I10=0,"",VLOOKUP(I10,Racers,2,FALSE))</f>
      </c>
      <c r="K10" s="22">
        <v>4</v>
      </c>
      <c r="M10" s="5" t="str">
        <f>IF(LaneNoType!$B$1=1,1,"A")</f>
        <v>A</v>
      </c>
      <c r="N10" s="9">
        <f>$A$7</f>
        <v>0</v>
      </c>
      <c r="O10" s="6">
        <f>IF(N10=0,"",VLOOKUP(N10,Racers,2,FALSE))</f>
      </c>
      <c r="P10" s="22">
        <v>4</v>
      </c>
      <c r="R10" s="5">
        <f>$A$9</f>
        <v>0</v>
      </c>
      <c r="S10" s="6">
        <f t="shared" si="0"/>
      </c>
      <c r="T10" s="9">
        <f>F11+F34+K12+P5+P16+P30</f>
        <v>24</v>
      </c>
      <c r="U10" s="11">
        <f t="shared" si="1"/>
        <v>1</v>
      </c>
    </row>
    <row r="11" spans="3:21" ht="12.75" thickBot="1">
      <c r="C11" s="5" t="str">
        <f>IF(LaneNoType!$B$1=1,2,"B")</f>
        <v>B</v>
      </c>
      <c r="D11" s="9">
        <f>$A$9</f>
        <v>0</v>
      </c>
      <c r="E11" s="6">
        <f>IF(D11=0,"",VLOOKUP(D11,Racers,2,FALSE))</f>
      </c>
      <c r="F11" s="22">
        <v>4</v>
      </c>
      <c r="H11" s="5" t="str">
        <f>IF(LaneNoType!$B$1=1,2,"B")</f>
        <v>B</v>
      </c>
      <c r="I11" s="9">
        <f>$A$4</f>
        <v>0</v>
      </c>
      <c r="J11" s="6">
        <f>IF(I11=0,"",VLOOKUP(I11,Racers,2,FALSE))</f>
      </c>
      <c r="K11" s="22">
        <v>4</v>
      </c>
      <c r="M11" s="5" t="str">
        <f>IF(LaneNoType!$B$1=1,2,"B")</f>
        <v>B</v>
      </c>
      <c r="N11" s="9">
        <f>$A$10</f>
        <v>0</v>
      </c>
      <c r="O11" s="6">
        <f>IF(N11=0,"",VLOOKUP(N11,Racers,2,FALSE))</f>
      </c>
      <c r="P11" s="22">
        <v>4</v>
      </c>
      <c r="R11" s="7">
        <f>$A$10</f>
        <v>0</v>
      </c>
      <c r="S11" s="8">
        <f t="shared" si="0"/>
      </c>
      <c r="T11" s="10">
        <f>F6+F29+K10+K24+P11+P28</f>
        <v>24</v>
      </c>
      <c r="U11" s="12">
        <f t="shared" si="1"/>
        <v>1</v>
      </c>
    </row>
    <row r="12" spans="3:16" ht="12.75" thickBot="1">
      <c r="C12" s="7" t="str">
        <f>IF(LaneNoType!$B$1=1,3,"C")</f>
        <v>C</v>
      </c>
      <c r="D12" s="10">
        <f>$A$6</f>
        <v>0</v>
      </c>
      <c r="E12" s="8">
        <f>IF(D12=0,"",VLOOKUP(D12,Racers,2,FALSE))</f>
      </c>
      <c r="F12" s="23">
        <v>4</v>
      </c>
      <c r="H12" s="7" t="str">
        <f>IF(LaneNoType!$B$1=1,3,"C")</f>
        <v>C</v>
      </c>
      <c r="I12" s="10">
        <f>$A$9</f>
        <v>0</v>
      </c>
      <c r="J12" s="8">
        <f>IF(I12=0,"",VLOOKUP(I12,Racers,2,FALSE))</f>
      </c>
      <c r="K12" s="23">
        <v>4</v>
      </c>
      <c r="M12" s="7" t="str">
        <f>IF(LaneNoType!$B$1=1,3,"C")</f>
        <v>C</v>
      </c>
      <c r="N12" s="10">
        <f>$A$6</f>
        <v>0</v>
      </c>
      <c r="O12" s="8">
        <f>IF(N12=0,"",VLOOKUP(N12,Racers,2,FALSE))</f>
      </c>
      <c r="P12" s="23">
        <v>4</v>
      </c>
    </row>
    <row r="13" ht="12.75" thickBot="1"/>
    <row r="14" spans="3:16" ht="12">
      <c r="C14" s="32" t="s">
        <v>37</v>
      </c>
      <c r="D14" s="33"/>
      <c r="E14" s="33"/>
      <c r="F14" s="35"/>
      <c r="H14" s="32" t="s">
        <v>45</v>
      </c>
      <c r="I14" s="33"/>
      <c r="J14" s="33"/>
      <c r="K14" s="35"/>
      <c r="M14" s="32" t="s">
        <v>57</v>
      </c>
      <c r="N14" s="33"/>
      <c r="O14" s="33"/>
      <c r="P14" s="35"/>
    </row>
    <row r="15" spans="3:16" ht="12">
      <c r="C15" s="13" t="s">
        <v>91</v>
      </c>
      <c r="D15" s="14" t="s">
        <v>68</v>
      </c>
      <c r="E15" s="14" t="s">
        <v>31</v>
      </c>
      <c r="F15" s="15" t="s">
        <v>33</v>
      </c>
      <c r="H15" s="13" t="s">
        <v>91</v>
      </c>
      <c r="I15" s="14" t="s">
        <v>68</v>
      </c>
      <c r="J15" s="14" t="s">
        <v>31</v>
      </c>
      <c r="K15" s="15" t="s">
        <v>33</v>
      </c>
      <c r="M15" s="13" t="s">
        <v>91</v>
      </c>
      <c r="N15" s="14" t="s">
        <v>68</v>
      </c>
      <c r="O15" s="14" t="s">
        <v>31</v>
      </c>
      <c r="P15" s="15" t="s">
        <v>33</v>
      </c>
    </row>
    <row r="16" spans="3:16" ht="12">
      <c r="C16" s="5" t="str">
        <f>IF(LaneNoType!$B$1=1,1,"A")</f>
        <v>A</v>
      </c>
      <c r="D16" s="9">
        <f>$A$5</f>
        <v>0</v>
      </c>
      <c r="E16" s="6">
        <f>IF(D16=0,"",VLOOKUP(D16,Racers,2,FALSE))</f>
      </c>
      <c r="F16" s="22">
        <v>4</v>
      </c>
      <c r="H16" s="5" t="str">
        <f>IF(LaneNoType!$B$1=1,1,"A")</f>
        <v>A</v>
      </c>
      <c r="I16" s="9">
        <f>$A$6</f>
        <v>0</v>
      </c>
      <c r="J16" s="6">
        <f>IF(I16=0,"",VLOOKUP(I16,Racers,2,FALSE))</f>
      </c>
      <c r="K16" s="22">
        <v>4</v>
      </c>
      <c r="M16" s="5" t="str">
        <f>IF(LaneNoType!$B$1=1,1,"A")</f>
        <v>A</v>
      </c>
      <c r="N16" s="9">
        <f>$A$9</f>
        <v>0</v>
      </c>
      <c r="O16" s="6">
        <f>IF(N16=0,"",VLOOKUP(N16,Racers,2,FALSE))</f>
      </c>
      <c r="P16" s="22">
        <v>4</v>
      </c>
    </row>
    <row r="17" spans="3:16" ht="12">
      <c r="C17" s="5" t="str">
        <f>IF(LaneNoType!$B$1=1,2,"B")</f>
        <v>B</v>
      </c>
      <c r="D17" s="9">
        <f>$A$8</f>
        <v>0</v>
      </c>
      <c r="E17" s="6">
        <f>IF(D17=0,"",VLOOKUP(D17,Racers,2,FALSE))</f>
      </c>
      <c r="F17" s="22">
        <v>4</v>
      </c>
      <c r="H17" s="5" t="str">
        <f>IF(LaneNoType!$B$1=1,2,"B")</f>
        <v>B</v>
      </c>
      <c r="I17" s="9">
        <f>$A$8</f>
        <v>0</v>
      </c>
      <c r="J17" s="6">
        <f>IF(I17=0,"",VLOOKUP(I17,Racers,2,FALSE))</f>
      </c>
      <c r="K17" s="22">
        <v>4</v>
      </c>
      <c r="M17" s="5" t="str">
        <f>IF(LaneNoType!$B$1=1,2,"B")</f>
        <v>B</v>
      </c>
      <c r="N17" s="9">
        <f>$A$4</f>
        <v>0</v>
      </c>
      <c r="O17" s="6">
        <f>IF(N17=0,"",VLOOKUP(N17,Racers,2,FALSE))</f>
      </c>
      <c r="P17" s="22">
        <v>4</v>
      </c>
    </row>
    <row r="18" spans="3:16" ht="12.75" thickBot="1">
      <c r="C18" s="7" t="str">
        <f>IF(LaneNoType!$B$1=1,3,"C")</f>
        <v>C</v>
      </c>
      <c r="D18" s="10">
        <f>$A$4</f>
        <v>0</v>
      </c>
      <c r="E18" s="8">
        <f>IF(D18=0,"",VLOOKUP(D18,Racers,2,FALSE))</f>
      </c>
      <c r="F18" s="23">
        <v>4</v>
      </c>
      <c r="H18" s="7" t="str">
        <f>IF(LaneNoType!$B$1=1,3,"C")</f>
        <v>C</v>
      </c>
      <c r="I18" s="10">
        <f>$A$5</f>
        <v>0</v>
      </c>
      <c r="J18" s="8">
        <f>IF(I18=0,"",VLOOKUP(I18,Racers,2,FALSE))</f>
      </c>
      <c r="K18" s="23">
        <v>4</v>
      </c>
      <c r="M18" s="7" t="str">
        <f>IF(LaneNoType!$B$1=1,3,"C")</f>
        <v>C</v>
      </c>
      <c r="N18" s="10">
        <f>$A$8</f>
        <v>0</v>
      </c>
      <c r="O18" s="8">
        <f>IF(N18=0,"",VLOOKUP(N18,Racers,2,FALSE))</f>
      </c>
      <c r="P18" s="23">
        <v>4</v>
      </c>
    </row>
    <row r="19" ht="12.75" thickBot="1"/>
    <row r="20" spans="3:16" ht="12">
      <c r="C20" s="32" t="s">
        <v>38</v>
      </c>
      <c r="D20" s="33"/>
      <c r="E20" s="33"/>
      <c r="F20" s="35"/>
      <c r="H20" s="32" t="s">
        <v>46</v>
      </c>
      <c r="I20" s="33"/>
      <c r="J20" s="33"/>
      <c r="K20" s="35"/>
      <c r="M20" s="32" t="s">
        <v>58</v>
      </c>
      <c r="N20" s="33"/>
      <c r="O20" s="33"/>
      <c r="P20" s="34"/>
    </row>
    <row r="21" spans="3:16" ht="12">
      <c r="C21" s="13" t="s">
        <v>91</v>
      </c>
      <c r="D21" s="14" t="s">
        <v>68</v>
      </c>
      <c r="E21" s="14" t="s">
        <v>31</v>
      </c>
      <c r="F21" s="15" t="s">
        <v>33</v>
      </c>
      <c r="H21" s="13" t="s">
        <v>91</v>
      </c>
      <c r="I21" s="14" t="s">
        <v>68</v>
      </c>
      <c r="J21" s="14" t="s">
        <v>31</v>
      </c>
      <c r="K21" s="15" t="s">
        <v>33</v>
      </c>
      <c r="M21" s="13" t="s">
        <v>91</v>
      </c>
      <c r="N21" s="14" t="s">
        <v>68</v>
      </c>
      <c r="O21" s="14" t="s">
        <v>31</v>
      </c>
      <c r="P21" s="15" t="s">
        <v>33</v>
      </c>
    </row>
    <row r="22" spans="3:16" ht="12">
      <c r="C22" s="5" t="str">
        <f>IF(LaneNoType!$B$1=1,1,"A")</f>
        <v>A</v>
      </c>
      <c r="D22" s="9">
        <f>$A$4</f>
        <v>0</v>
      </c>
      <c r="E22" s="6">
        <f>IF(D22=0,"",VLOOKUP(D22,Racers,2,FALSE))</f>
      </c>
      <c r="F22" s="22">
        <v>4</v>
      </c>
      <c r="H22" s="5" t="str">
        <f>IF(LaneNoType!$B$1=1,1,"A")</f>
        <v>A</v>
      </c>
      <c r="I22" s="9">
        <f>$A$3</f>
        <v>0</v>
      </c>
      <c r="J22" s="6">
        <f>IF(I22=0,"",VLOOKUP(I22,Racers,2,FALSE))</f>
      </c>
      <c r="K22" s="22">
        <v>4</v>
      </c>
      <c r="M22" s="5" t="str">
        <f>IF(LaneNoType!$B$1=1,1,"A")</f>
        <v>A</v>
      </c>
      <c r="N22" s="9">
        <f>$A$8</f>
        <v>0</v>
      </c>
      <c r="O22" s="6">
        <f>IF(N22=0,"",VLOOKUP(N22,Racers,2,FALSE))</f>
      </c>
      <c r="P22" s="22">
        <v>4</v>
      </c>
    </row>
    <row r="23" spans="3:16" ht="12">
      <c r="C23" s="5" t="str">
        <f>IF(LaneNoType!$B$1=1,2,"B")</f>
        <v>B</v>
      </c>
      <c r="D23" s="9">
        <f>$A$6</f>
        <v>0</v>
      </c>
      <c r="E23" s="6">
        <f>IF(D23=0,"",VLOOKUP(D23,Racers,2,FALSE))</f>
      </c>
      <c r="F23" s="22">
        <v>4</v>
      </c>
      <c r="H23" s="5" t="str">
        <f>IF(LaneNoType!$B$1=1,2,"B")</f>
        <v>B</v>
      </c>
      <c r="I23" s="9">
        <f>$A$6</f>
        <v>0</v>
      </c>
      <c r="J23" s="6">
        <f>IF(I23=0,"",VLOOKUP(I23,Racers,2,FALSE))</f>
      </c>
      <c r="K23" s="22">
        <v>4</v>
      </c>
      <c r="M23" s="5" t="str">
        <f>IF(LaneNoType!$B$1=1,2,"B")</f>
        <v>B</v>
      </c>
      <c r="N23" s="9">
        <f>$A$3</f>
        <v>0</v>
      </c>
      <c r="O23" s="6">
        <f>IF(N23=0,"",VLOOKUP(N23,Racers,2,FALSE))</f>
      </c>
      <c r="P23" s="22">
        <v>4</v>
      </c>
    </row>
    <row r="24" spans="3:16" ht="12.75" thickBot="1">
      <c r="C24" s="7" t="str">
        <f>IF(LaneNoType!$B$1=1,3,"C")</f>
        <v>C</v>
      </c>
      <c r="D24" s="10">
        <f>$A$3</f>
        <v>0</v>
      </c>
      <c r="E24" s="8">
        <f>IF(D24=0,"",VLOOKUP(D24,Racers,2,FALSE))</f>
      </c>
      <c r="F24" s="23">
        <v>4</v>
      </c>
      <c r="H24" s="7" t="str">
        <f>IF(LaneNoType!$B$1=1,3,"C")</f>
        <v>C</v>
      </c>
      <c r="I24" s="10">
        <f>$A$10</f>
        <v>0</v>
      </c>
      <c r="J24" s="8">
        <f>IF(I24=0,"",VLOOKUP(I24,Racers,2,FALSE))</f>
      </c>
      <c r="K24" s="23">
        <v>4</v>
      </c>
      <c r="M24" s="7" t="str">
        <f>IF(LaneNoType!$B$1=1,3,"C")</f>
        <v>C</v>
      </c>
      <c r="N24" s="10">
        <f>$A$7</f>
        <v>0</v>
      </c>
      <c r="O24" s="8">
        <f>IF(N24=0,"",VLOOKUP(N24,Racers,2,FALSE))</f>
      </c>
      <c r="P24" s="23">
        <v>4</v>
      </c>
    </row>
    <row r="25" ht="12.75" thickBot="1"/>
    <row r="26" spans="3:16" ht="12">
      <c r="C26" s="32" t="s">
        <v>39</v>
      </c>
      <c r="D26" s="33"/>
      <c r="E26" s="33"/>
      <c r="F26" s="35"/>
      <c r="H26" s="32" t="s">
        <v>47</v>
      </c>
      <c r="I26" s="33"/>
      <c r="J26" s="33"/>
      <c r="K26" s="35"/>
      <c r="M26" s="32" t="s">
        <v>59</v>
      </c>
      <c r="N26" s="33"/>
      <c r="O26" s="33"/>
      <c r="P26" s="34"/>
    </row>
    <row r="27" spans="3:16" ht="12">
      <c r="C27" s="13" t="s">
        <v>91</v>
      </c>
      <c r="D27" s="14" t="s">
        <v>68</v>
      </c>
      <c r="E27" s="14" t="s">
        <v>31</v>
      </c>
      <c r="F27" s="15" t="s">
        <v>33</v>
      </c>
      <c r="H27" s="13" t="s">
        <v>91</v>
      </c>
      <c r="I27" s="14" t="s">
        <v>68</v>
      </c>
      <c r="J27" s="14" t="s">
        <v>31</v>
      </c>
      <c r="K27" s="15" t="s">
        <v>33</v>
      </c>
      <c r="M27" s="13" t="s">
        <v>91</v>
      </c>
      <c r="N27" s="14" t="s">
        <v>68</v>
      </c>
      <c r="O27" s="14" t="s">
        <v>31</v>
      </c>
      <c r="P27" s="15" t="s">
        <v>33</v>
      </c>
    </row>
    <row r="28" spans="3:16" ht="12">
      <c r="C28" s="5" t="str">
        <f>IF(LaneNoType!$B$1=1,1,"A")</f>
        <v>A</v>
      </c>
      <c r="D28" s="9">
        <f>$A$8</f>
        <v>0</v>
      </c>
      <c r="E28" s="6">
        <f>IF(D28=0,"",VLOOKUP(D28,Racers,2,FALSE))</f>
      </c>
      <c r="F28" s="22">
        <v>4</v>
      </c>
      <c r="H28" s="5" t="str">
        <f>IF(LaneNoType!$B$1=1,1,"A")</f>
        <v>A</v>
      </c>
      <c r="I28" s="9">
        <f>$A$4</f>
        <v>0</v>
      </c>
      <c r="J28" s="6">
        <f>IF(I28=0,"",VLOOKUP(I28,Racers,2,FALSE))</f>
      </c>
      <c r="K28" s="22">
        <v>4</v>
      </c>
      <c r="M28" s="5" t="str">
        <f>IF(LaneNoType!$B$1=1,1,"A")</f>
        <v>A</v>
      </c>
      <c r="N28" s="9">
        <f>$A$10</f>
        <v>0</v>
      </c>
      <c r="O28" s="6">
        <f>IF(N28=0,"",VLOOKUP(N28,Racers,2,FALSE))</f>
      </c>
      <c r="P28" s="22">
        <v>4</v>
      </c>
    </row>
    <row r="29" spans="3:16" ht="12">
      <c r="C29" s="5" t="str">
        <f>IF(LaneNoType!$B$1=1,2,"B")</f>
        <v>B</v>
      </c>
      <c r="D29" s="9">
        <f>$A$10</f>
        <v>0</v>
      </c>
      <c r="E29" s="6">
        <f>IF(D29=0,"",VLOOKUP(D29,Racers,2,FALSE))</f>
      </c>
      <c r="F29" s="22">
        <v>4</v>
      </c>
      <c r="H29" s="5" t="str">
        <f>IF(LaneNoType!$B$1=1,2,"B")</f>
        <v>B</v>
      </c>
      <c r="I29" s="9">
        <f>$A$7</f>
        <v>0</v>
      </c>
      <c r="J29" s="6">
        <f>IF(I29=0,"",VLOOKUP(I29,Racers,2,FALSE))</f>
      </c>
      <c r="K29" s="22">
        <v>4</v>
      </c>
      <c r="M29" s="5" t="str">
        <f>IF(LaneNoType!$B$1=1,2,"B")</f>
        <v>B</v>
      </c>
      <c r="N29" s="9">
        <f>$A$5</f>
        <v>0</v>
      </c>
      <c r="O29" s="6">
        <f>IF(N29=0,"",VLOOKUP(N29,Racers,2,FALSE))</f>
      </c>
      <c r="P29" s="22">
        <v>4</v>
      </c>
    </row>
    <row r="30" spans="3:16" ht="12.75" thickBot="1">
      <c r="C30" s="7" t="str">
        <f>IF(LaneNoType!$B$1=1,3,"C")</f>
        <v>C</v>
      </c>
      <c r="D30" s="10">
        <f>$A$7</f>
        <v>0</v>
      </c>
      <c r="E30" s="8">
        <f>IF(D30=0,"",VLOOKUP(D30,Racers,2,FALSE))</f>
      </c>
      <c r="F30" s="23">
        <v>4</v>
      </c>
      <c r="H30" s="7" t="str">
        <f>IF(LaneNoType!$B$1=1,3,"C")</f>
        <v>C</v>
      </c>
      <c r="I30" s="10">
        <f>$A$3</f>
        <v>0</v>
      </c>
      <c r="J30" s="8">
        <f>IF(I30=0,"",VLOOKUP(I30,Racers,2,FALSE))</f>
      </c>
      <c r="K30" s="23">
        <v>4</v>
      </c>
      <c r="M30" s="7" t="str">
        <f>IF(LaneNoType!$B$1=1,3,"C")</f>
        <v>C</v>
      </c>
      <c r="N30" s="10">
        <f>$A$9</f>
        <v>0</v>
      </c>
      <c r="O30" s="8">
        <f>IF(N30=0,"",VLOOKUP(N30,Racers,2,FALSE))</f>
      </c>
      <c r="P30" s="23">
        <v>4</v>
      </c>
    </row>
    <row r="31" ht="12.75" thickBot="1"/>
    <row r="32" spans="3:6" ht="12">
      <c r="C32" s="32" t="s">
        <v>40</v>
      </c>
      <c r="D32" s="33"/>
      <c r="E32" s="33"/>
      <c r="F32" s="35"/>
    </row>
    <row r="33" spans="3:6" ht="12">
      <c r="C33" s="13" t="s">
        <v>91</v>
      </c>
      <c r="D33" s="14" t="s">
        <v>68</v>
      </c>
      <c r="E33" s="14" t="s">
        <v>31</v>
      </c>
      <c r="F33" s="15" t="s">
        <v>33</v>
      </c>
    </row>
    <row r="34" spans="3:6" ht="12">
      <c r="C34" s="5" t="str">
        <f>IF(LaneNoType!$B$1=1,1,"A")</f>
        <v>A</v>
      </c>
      <c r="D34" s="9">
        <f>$A$9</f>
        <v>0</v>
      </c>
      <c r="E34" s="6">
        <f>IF(D34=0,"",VLOOKUP(D34,Racers,2,FALSE))</f>
      </c>
      <c r="F34" s="22">
        <v>4</v>
      </c>
    </row>
    <row r="35" spans="3:6" ht="12">
      <c r="C35" s="5" t="str">
        <f>IF(LaneNoType!$B$1=1,2,"B")</f>
        <v>B</v>
      </c>
      <c r="D35" s="9">
        <f>$A$3</f>
        <v>0</v>
      </c>
      <c r="E35" s="6">
        <f>IF(D35=0,"",VLOOKUP(D35,Racers,2,FALSE))</f>
      </c>
      <c r="F35" s="22">
        <v>4</v>
      </c>
    </row>
    <row r="36" spans="3:6" ht="12.75" thickBot="1">
      <c r="C36" s="7" t="str">
        <f>IF(LaneNoType!$B$1=1,3,"C")</f>
        <v>C</v>
      </c>
      <c r="D36" s="10">
        <f>$A$8</f>
        <v>0</v>
      </c>
      <c r="E36" s="8">
        <f>IF(D36=0,"",VLOOKUP(D36,Racers,2,FALSE))</f>
      </c>
      <c r="F36" s="23">
        <v>4</v>
      </c>
    </row>
    <row r="39" ht="12">
      <c r="A39" t="s">
        <v>60</v>
      </c>
    </row>
  </sheetData>
  <sheetProtection password="CF61" sheet="1" objects="1" scenarios="1"/>
  <mergeCells count="17">
    <mergeCell ref="C2:F2"/>
    <mergeCell ref="H2:K2"/>
    <mergeCell ref="C14:F14"/>
    <mergeCell ref="M14:P14"/>
    <mergeCell ref="H8:K8"/>
    <mergeCell ref="C32:F32"/>
    <mergeCell ref="H26:K26"/>
    <mergeCell ref="R2:U2"/>
    <mergeCell ref="C26:F26"/>
    <mergeCell ref="C8:F8"/>
    <mergeCell ref="H14:K14"/>
    <mergeCell ref="H20:K20"/>
    <mergeCell ref="M2:P2"/>
    <mergeCell ref="C20:F20"/>
    <mergeCell ref="M8:P8"/>
    <mergeCell ref="M20:P20"/>
    <mergeCell ref="M26:P26"/>
  </mergeCells>
  <printOptions/>
  <pageMargins left="0.75" right="0.75" top="1" bottom="1" header="0.5" footer="0.5"/>
  <pageSetup fitToHeight="1" fitToWidth="1" orientation="landscape" paperSize="9" scale="71"/>
  <headerFooter alignWithMargins="0">
    <oddHeader>&amp;L&amp;F&amp;C&amp;A&amp;R&amp;D</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U33"/>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40</v>
      </c>
      <c r="I2" s="33"/>
      <c r="J2" s="33"/>
      <c r="K2" s="35"/>
      <c r="M2" s="32" t="s">
        <v>47</v>
      </c>
      <c r="N2" s="33"/>
      <c r="O2" s="33"/>
      <c r="P2" s="35"/>
      <c r="R2" s="36" t="s">
        <v>34</v>
      </c>
      <c r="S2" s="37"/>
      <c r="T2" s="37"/>
      <c r="U2" s="38"/>
    </row>
    <row r="3" spans="1:21" ht="12">
      <c r="A3" s="17"/>
      <c r="C3" s="13" t="s">
        <v>91</v>
      </c>
      <c r="D3" s="14" t="s">
        <v>68</v>
      </c>
      <c r="E3" s="14" t="s">
        <v>31</v>
      </c>
      <c r="F3" s="15" t="s">
        <v>33</v>
      </c>
      <c r="H3" s="13" t="s">
        <v>91</v>
      </c>
      <c r="I3" s="14" t="s">
        <v>68</v>
      </c>
      <c r="J3" s="14" t="s">
        <v>31</v>
      </c>
      <c r="K3" s="15" t="s">
        <v>33</v>
      </c>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$A$4</f>
        <v>0</v>
      </c>
      <c r="J4" s="6">
        <f>IF(I4=0,"",VLOOKUP(I4,Racers,2,FALSE))</f>
      </c>
      <c r="K4" s="22">
        <v>4</v>
      </c>
      <c r="M4" s="5" t="str">
        <f>IF(LaneNoType!$B$1=1,1,"A")</f>
        <v>A</v>
      </c>
      <c r="N4" s="9">
        <f>$A$5</f>
        <v>0</v>
      </c>
      <c r="O4" s="6">
        <f>IF(N4=0,"",VLOOKUP(N4,Racers,2,FALSE))</f>
      </c>
      <c r="P4" s="22">
        <v>4</v>
      </c>
      <c r="R4" s="5">
        <f>$A$3</f>
        <v>0</v>
      </c>
      <c r="S4" s="6">
        <f aca="true" t="shared" si="0" ref="S4:S10">IF(R4=0,"",VLOOKUP(R4,Racers,2,FALSE))</f>
      </c>
      <c r="T4" s="9">
        <f>F4+F23+K6+K22+P5+P24</f>
        <v>24</v>
      </c>
      <c r="U4" s="11">
        <f>RANK(T4,$T$4:$T$10,1)</f>
        <v>1</v>
      </c>
    </row>
    <row r="5" spans="1:21" ht="12">
      <c r="A5" s="17"/>
      <c r="C5" s="5" t="str">
        <f>IF(LaneNoType!$B$1=1,2,"B")</f>
        <v>B</v>
      </c>
      <c r="D5" s="9">
        <f>$A$5</f>
        <v>0</v>
      </c>
      <c r="E5" s="6">
        <f>IF(D5=0,"",VLOOKUP(D5,Racers,2,FALSE))</f>
      </c>
      <c r="F5" s="22">
        <v>4</v>
      </c>
      <c r="H5" s="5" t="str">
        <f>IF(LaneNoType!$B$1=1,2,"B")</f>
        <v>B</v>
      </c>
      <c r="I5" s="9">
        <f>$A$6</f>
        <v>0</v>
      </c>
      <c r="J5" s="6">
        <f>IF(I5=0,"",VLOOKUP(I5,Racers,2,FALSE))</f>
      </c>
      <c r="K5" s="22">
        <v>4</v>
      </c>
      <c r="M5" s="5" t="str">
        <f>IF(LaneNoType!$B$1=1,2,"B")</f>
        <v>B</v>
      </c>
      <c r="N5" s="9">
        <f>$A$3</f>
        <v>0</v>
      </c>
      <c r="O5" s="6">
        <f>IF(N5=0,"",VLOOKUP(N5,Racers,2,FALSE))</f>
      </c>
      <c r="P5" s="22">
        <v>4</v>
      </c>
      <c r="R5" s="5">
        <f>$A$4</f>
        <v>0</v>
      </c>
      <c r="S5" s="6">
        <f t="shared" si="0"/>
      </c>
      <c r="T5" s="9">
        <f>F11+F29+K4+K12+K24+K28</f>
        <v>24</v>
      </c>
      <c r="U5" s="11">
        <f aca="true" t="shared" si="1" ref="U5:U10">RANK(T5,$T$4:$T$10,1)</f>
        <v>1</v>
      </c>
    </row>
    <row r="6" spans="1:21" ht="12.75" thickBot="1">
      <c r="A6" s="17"/>
      <c r="C6" s="7" t="str">
        <f>IF(LaneNoType!$B$1=1,3,"C")</f>
        <v>C</v>
      </c>
      <c r="D6" s="10">
        <f>$A$9</f>
        <v>0</v>
      </c>
      <c r="E6" s="8">
        <f>IF(D6=0,"",VLOOKUP(D6,Racers,2,FALSE))</f>
      </c>
      <c r="F6" s="23">
        <v>4</v>
      </c>
      <c r="H6" s="7" t="str">
        <f>IF(LaneNoType!$B$1=1,3,"C")</f>
        <v>C</v>
      </c>
      <c r="I6" s="10">
        <f>$A$3</f>
        <v>0</v>
      </c>
      <c r="J6" s="8">
        <f>IF(I6=0,"",VLOOKUP(I6,Racers,2,FALSE))</f>
      </c>
      <c r="K6" s="23">
        <v>4</v>
      </c>
      <c r="M6" s="7" t="str">
        <f>IF(LaneNoType!$B$1=1,3,"C")</f>
        <v>C</v>
      </c>
      <c r="N6" s="10">
        <f>$A$6</f>
        <v>0</v>
      </c>
      <c r="O6" s="8">
        <f>IF(N6=0,"",VLOOKUP(N6,Racers,2,FALSE))</f>
      </c>
      <c r="P6" s="23">
        <v>4</v>
      </c>
      <c r="R6" s="5">
        <f>$A$5</f>
        <v>0</v>
      </c>
      <c r="S6" s="6">
        <f t="shared" si="0"/>
      </c>
      <c r="T6" s="9">
        <f>F5+F18+K10+K30+P4+P11</f>
        <v>24</v>
      </c>
      <c r="U6" s="11">
        <f t="shared" si="1"/>
        <v>1</v>
      </c>
    </row>
    <row r="7" spans="1:21" ht="12.75" thickBot="1">
      <c r="A7" s="17"/>
      <c r="R7" s="5">
        <f>$A$6</f>
        <v>0</v>
      </c>
      <c r="S7" s="6">
        <f t="shared" si="0"/>
      </c>
      <c r="T7" s="9">
        <f>F10+F16+K5+K18+P6+P17</f>
        <v>24</v>
      </c>
      <c r="U7" s="11">
        <f t="shared" si="1"/>
        <v>1</v>
      </c>
    </row>
    <row r="8" spans="1:21" ht="12">
      <c r="A8" s="17"/>
      <c r="C8" s="32" t="s">
        <v>35</v>
      </c>
      <c r="D8" s="33"/>
      <c r="E8" s="33"/>
      <c r="F8" s="35"/>
      <c r="H8" s="32" t="s">
        <v>43</v>
      </c>
      <c r="I8" s="33"/>
      <c r="J8" s="33"/>
      <c r="K8" s="35"/>
      <c r="M8" s="32" t="s">
        <v>48</v>
      </c>
      <c r="N8" s="33"/>
      <c r="O8" s="33"/>
      <c r="P8" s="35"/>
      <c r="R8" s="5">
        <f>$A$7</f>
        <v>0</v>
      </c>
      <c r="S8" s="6">
        <f t="shared" si="0"/>
      </c>
      <c r="T8" s="9">
        <f>F12+F24+K11+K16+P10+P23</f>
        <v>24</v>
      </c>
      <c r="U8" s="11">
        <f t="shared" si="1"/>
        <v>1</v>
      </c>
    </row>
    <row r="9" spans="1:21" ht="12.75" thickBot="1">
      <c r="A9" s="18"/>
      <c r="C9" s="13" t="s">
        <v>91</v>
      </c>
      <c r="D9" s="14" t="s">
        <v>68</v>
      </c>
      <c r="E9" s="14" t="s">
        <v>31</v>
      </c>
      <c r="F9" s="15" t="s">
        <v>33</v>
      </c>
      <c r="H9" s="13" t="s">
        <v>91</v>
      </c>
      <c r="I9" s="14" t="s">
        <v>68</v>
      </c>
      <c r="J9" s="14" t="s">
        <v>31</v>
      </c>
      <c r="K9" s="15" t="s">
        <v>33</v>
      </c>
      <c r="M9" s="13" t="s">
        <v>91</v>
      </c>
      <c r="N9" s="14" t="s">
        <v>68</v>
      </c>
      <c r="O9" s="14" t="s">
        <v>31</v>
      </c>
      <c r="P9" s="15" t="s">
        <v>33</v>
      </c>
      <c r="R9" s="5">
        <f>$A$8</f>
        <v>0</v>
      </c>
      <c r="S9" s="6">
        <f t="shared" si="0"/>
      </c>
      <c r="T9" s="9">
        <f>F17+F22+F30+K23+P12+P16</f>
        <v>24</v>
      </c>
      <c r="U9" s="11">
        <f t="shared" si="1"/>
        <v>1</v>
      </c>
    </row>
    <row r="10" spans="3:21" ht="12.75" thickBot="1">
      <c r="C10" s="5" t="str">
        <f>IF(LaneNoType!$B$1=1,1,"A")</f>
        <v>A</v>
      </c>
      <c r="D10" s="9">
        <f>$A$6</f>
        <v>0</v>
      </c>
      <c r="E10" s="6">
        <f>IF(D10=0,"",VLOOKUP(D10,Racers,2,FALSE))</f>
      </c>
      <c r="F10" s="22">
        <v>4</v>
      </c>
      <c r="H10" s="5" t="str">
        <f>IF(LaneNoType!$B$1=1,1,"A")</f>
        <v>A</v>
      </c>
      <c r="I10" s="9">
        <f>$A$5</f>
        <v>0</v>
      </c>
      <c r="J10" s="6">
        <f>IF(I10=0,"",VLOOKUP(I10,Racers,2,FALSE))</f>
      </c>
      <c r="K10" s="22">
        <v>4</v>
      </c>
      <c r="M10" s="5" t="str">
        <f>IF(LaneNoType!$B$1=1,1,"A")</f>
        <v>A</v>
      </c>
      <c r="N10" s="9">
        <f>$A$7</f>
        <v>0</v>
      </c>
      <c r="O10" s="6">
        <f>IF(N10=0,"",VLOOKUP(N10,Racers,2,FALSE))</f>
      </c>
      <c r="P10" s="22">
        <v>4</v>
      </c>
      <c r="R10" s="7">
        <f>$A$9</f>
        <v>0</v>
      </c>
      <c r="S10" s="8">
        <f t="shared" si="0"/>
      </c>
      <c r="T10" s="10">
        <f>F6+F28+K17+K29+P18+P22</f>
        <v>24</v>
      </c>
      <c r="U10" s="12">
        <f t="shared" si="1"/>
        <v>1</v>
      </c>
    </row>
    <row r="11" spans="3:16" ht="12">
      <c r="C11" s="5" t="str">
        <f>IF(LaneNoType!$B$1=1,2,"B")</f>
        <v>B</v>
      </c>
      <c r="D11" s="9">
        <f>$A$4</f>
        <v>0</v>
      </c>
      <c r="E11" s="6">
        <f>IF(D11=0,"",VLOOKUP(D11,Racers,2,FALSE))</f>
      </c>
      <c r="F11" s="22">
        <v>4</v>
      </c>
      <c r="H11" s="5" t="str">
        <f>IF(LaneNoType!$B$1=1,2,"B")</f>
        <v>B</v>
      </c>
      <c r="I11" s="9">
        <f>$A$7</f>
        <v>0</v>
      </c>
      <c r="J11" s="6">
        <f>IF(I11=0,"",VLOOKUP(I11,Racers,2,FALSE))</f>
      </c>
      <c r="K11" s="22">
        <v>4</v>
      </c>
      <c r="M11" s="5" t="str">
        <f>IF(LaneNoType!$B$1=1,2,"B")</f>
        <v>B</v>
      </c>
      <c r="N11" s="9">
        <f>$A$5</f>
        <v>0</v>
      </c>
      <c r="O11" s="6">
        <f>IF(N11=0,"",VLOOKUP(N11,Racers,2,FALSE))</f>
      </c>
      <c r="P11" s="22">
        <v>4</v>
      </c>
    </row>
    <row r="12" spans="3:16" ht="12.75" thickBot="1">
      <c r="C12" s="7" t="str">
        <f>IF(LaneNoType!$B$1=1,3,"C")</f>
        <v>C</v>
      </c>
      <c r="D12" s="10">
        <f>$A$7</f>
        <v>0</v>
      </c>
      <c r="E12" s="8">
        <f>IF(D12=0,"",VLOOKUP(D12,Racers,2,FALSE))</f>
      </c>
      <c r="F12" s="23">
        <v>4</v>
      </c>
      <c r="H12" s="7" t="str">
        <f>IF(LaneNoType!$B$1=1,3,"C")</f>
        <v>C</v>
      </c>
      <c r="I12" s="10">
        <f>$A$4</f>
        <v>0</v>
      </c>
      <c r="J12" s="8">
        <f>IF(I12=0,"",VLOOKUP(I12,Racers,2,FALSE))</f>
      </c>
      <c r="K12" s="23">
        <v>4</v>
      </c>
      <c r="M12" s="7" t="str">
        <f>IF(LaneNoType!$B$1=1,3,"C")</f>
        <v>C</v>
      </c>
      <c r="N12" s="10">
        <f>$A$8</f>
        <v>0</v>
      </c>
      <c r="O12" s="8">
        <f>IF(N12=0,"",VLOOKUP(N12,Racers,2,FALSE))</f>
      </c>
      <c r="P12" s="23">
        <v>4</v>
      </c>
    </row>
    <row r="13" ht="12.75" thickBot="1"/>
    <row r="14" spans="3:16" ht="12">
      <c r="C14" s="32" t="s">
        <v>37</v>
      </c>
      <c r="D14" s="33"/>
      <c r="E14" s="33"/>
      <c r="F14" s="35"/>
      <c r="H14" s="32" t="s">
        <v>44</v>
      </c>
      <c r="I14" s="33"/>
      <c r="J14" s="33"/>
      <c r="K14" s="35"/>
      <c r="M14" s="32" t="s">
        <v>56</v>
      </c>
      <c r="N14" s="33"/>
      <c r="O14" s="33"/>
      <c r="P14" s="35"/>
    </row>
    <row r="15" spans="3:16" ht="12">
      <c r="C15" s="13" t="s">
        <v>91</v>
      </c>
      <c r="D15" s="14" t="s">
        <v>68</v>
      </c>
      <c r="E15" s="14" t="s">
        <v>31</v>
      </c>
      <c r="F15" s="15" t="s">
        <v>33</v>
      </c>
      <c r="H15" s="13" t="s">
        <v>91</v>
      </c>
      <c r="I15" s="14" t="s">
        <v>68</v>
      </c>
      <c r="J15" s="14" t="s">
        <v>31</v>
      </c>
      <c r="K15" s="15" t="s">
        <v>33</v>
      </c>
      <c r="M15" s="13" t="s">
        <v>91</v>
      </c>
      <c r="N15" s="14" t="s">
        <v>68</v>
      </c>
      <c r="O15" s="14" t="s">
        <v>31</v>
      </c>
      <c r="P15" s="15" t="s">
        <v>33</v>
      </c>
    </row>
    <row r="16" spans="3:16" ht="12">
      <c r="C16" s="5" t="str">
        <f>IF(LaneNoType!$B$1=1,1,"A")</f>
        <v>A</v>
      </c>
      <c r="D16" s="9">
        <f>$A$6</f>
        <v>0</v>
      </c>
      <c r="E16" s="6">
        <f>IF(D16=0,"",VLOOKUP(D16,Racers,2,FALSE))</f>
      </c>
      <c r="F16" s="22">
        <v>4</v>
      </c>
      <c r="H16" s="5" t="str">
        <f>IF(LaneNoType!$B$1=1,1,"A")</f>
        <v>A</v>
      </c>
      <c r="I16" s="9">
        <f>$A$7</f>
        <v>0</v>
      </c>
      <c r="J16" s="6">
        <f>IF(I16=0,"",VLOOKUP(I16,Racers,2,FALSE))</f>
      </c>
      <c r="K16" s="22">
        <v>4</v>
      </c>
      <c r="M16" s="5" t="str">
        <f>IF(LaneNoType!$B$1=1,1,"A")</f>
        <v>A</v>
      </c>
      <c r="N16" s="9">
        <f>$A$8</f>
        <v>0</v>
      </c>
      <c r="O16" s="6">
        <f>IF(N16=0,"",VLOOKUP(N16,Racers,2,FALSE))</f>
      </c>
      <c r="P16" s="22">
        <v>4</v>
      </c>
    </row>
    <row r="17" spans="3:16" ht="12">
      <c r="C17" s="5" t="str">
        <f>IF(LaneNoType!$B$1=1,2,"B")</f>
        <v>B</v>
      </c>
      <c r="D17" s="9">
        <f>$A$8</f>
        <v>0</v>
      </c>
      <c r="E17" s="6">
        <f>IF(D17=0,"",VLOOKUP(D17,Racers,2,FALSE))</f>
      </c>
      <c r="F17" s="22">
        <v>4</v>
      </c>
      <c r="H17" s="5" t="str">
        <f>IF(LaneNoType!$B$1=1,2,"B")</f>
        <v>B</v>
      </c>
      <c r="I17" s="9">
        <f>$A$9</f>
        <v>0</v>
      </c>
      <c r="J17" s="6">
        <f>IF(I17=0,"",VLOOKUP(I17,Racers,2,FALSE))</f>
      </c>
      <c r="K17" s="22">
        <v>4</v>
      </c>
      <c r="M17" s="5" t="str">
        <f>IF(LaneNoType!$B$1=1,2,"B")</f>
        <v>B</v>
      </c>
      <c r="N17" s="9">
        <f>$A$6</f>
        <v>0</v>
      </c>
      <c r="O17" s="6">
        <f>IF(N17=0,"",VLOOKUP(N17,Racers,2,FALSE))</f>
      </c>
      <c r="P17" s="22">
        <v>4</v>
      </c>
    </row>
    <row r="18" spans="3:16" ht="12.75" thickBot="1">
      <c r="C18" s="7" t="str">
        <f>IF(LaneNoType!$B$1=1,3,"C")</f>
        <v>C</v>
      </c>
      <c r="D18" s="10">
        <f>$A$5</f>
        <v>0</v>
      </c>
      <c r="E18" s="8">
        <f>IF(D18=0,"",VLOOKUP(D18,Racers,2,FALSE))</f>
      </c>
      <c r="F18" s="23">
        <v>4</v>
      </c>
      <c r="H18" s="7" t="str">
        <f>IF(LaneNoType!$B$1=1,3,"C")</f>
        <v>C</v>
      </c>
      <c r="I18" s="10">
        <f>$A$6</f>
        <v>0</v>
      </c>
      <c r="J18" s="8">
        <f>IF(I18=0,"",VLOOKUP(I18,Racers,2,FALSE))</f>
      </c>
      <c r="K18" s="23">
        <v>4</v>
      </c>
      <c r="M18" s="7" t="str">
        <f>IF(LaneNoType!$B$1=1,3,"C")</f>
        <v>C</v>
      </c>
      <c r="N18" s="10">
        <f>$A$9</f>
        <v>0</v>
      </c>
      <c r="O18" s="8">
        <f>IF(N18=0,"",VLOOKUP(N18,Racers,2,FALSE))</f>
      </c>
      <c r="P18" s="23">
        <v>4</v>
      </c>
    </row>
    <row r="19" ht="12.75" thickBot="1"/>
    <row r="20" spans="3:16" ht="12">
      <c r="C20" s="32" t="s">
        <v>38</v>
      </c>
      <c r="D20" s="33"/>
      <c r="E20" s="33"/>
      <c r="F20" s="35"/>
      <c r="H20" s="32" t="s">
        <v>45</v>
      </c>
      <c r="I20" s="33"/>
      <c r="J20" s="33"/>
      <c r="K20" s="35"/>
      <c r="M20" s="32" t="s">
        <v>57</v>
      </c>
      <c r="N20" s="33"/>
      <c r="O20" s="33"/>
      <c r="P20" s="35"/>
    </row>
    <row r="21" spans="3:16" ht="12">
      <c r="C21" s="13" t="s">
        <v>91</v>
      </c>
      <c r="D21" s="14" t="s">
        <v>68</v>
      </c>
      <c r="E21" s="14" t="s">
        <v>31</v>
      </c>
      <c r="F21" s="15" t="s">
        <v>33</v>
      </c>
      <c r="H21" s="13" t="s">
        <v>91</v>
      </c>
      <c r="I21" s="14" t="s">
        <v>68</v>
      </c>
      <c r="J21" s="14" t="s">
        <v>31</v>
      </c>
      <c r="K21" s="15" t="s">
        <v>33</v>
      </c>
      <c r="M21" s="13" t="s">
        <v>91</v>
      </c>
      <c r="N21" s="14" t="s">
        <v>68</v>
      </c>
      <c r="O21" s="14" t="s">
        <v>31</v>
      </c>
      <c r="P21" s="15" t="s">
        <v>33</v>
      </c>
    </row>
    <row r="22" spans="3:16" ht="12">
      <c r="C22" s="5" t="str">
        <f>IF(LaneNoType!$B$1=1,1,"A")</f>
        <v>A</v>
      </c>
      <c r="D22" s="9">
        <f>$A$8</f>
        <v>0</v>
      </c>
      <c r="E22" s="6">
        <f>IF(D22=0,"",VLOOKUP(D22,Racers,2,FALSE))</f>
      </c>
      <c r="F22" s="22">
        <v>4</v>
      </c>
      <c r="H22" s="5" t="str">
        <f>IF(LaneNoType!$B$1=1,1,"A")</f>
        <v>A</v>
      </c>
      <c r="I22" s="9">
        <f>$A$3</f>
        <v>0</v>
      </c>
      <c r="J22" s="6">
        <f>IF(I22=0,"",VLOOKUP(I22,Racers,2,FALSE))</f>
      </c>
      <c r="K22" s="22">
        <v>4</v>
      </c>
      <c r="M22" s="5" t="str">
        <f>IF(LaneNoType!$B$1=1,1,"A")</f>
        <v>A</v>
      </c>
      <c r="N22" s="9">
        <f>$A$9</f>
        <v>0</v>
      </c>
      <c r="O22" s="6">
        <f>IF(N22=0,"",VLOOKUP(N22,Racers,2,FALSE))</f>
      </c>
      <c r="P22" s="22">
        <v>4</v>
      </c>
    </row>
    <row r="23" spans="3:16" ht="12">
      <c r="C23" s="5" t="str">
        <f>IF(LaneNoType!$B$1=1,2,"B")</f>
        <v>B</v>
      </c>
      <c r="D23" s="9">
        <f>$A$3</f>
        <v>0</v>
      </c>
      <c r="E23" s="6">
        <f>IF(D23=0,"",VLOOKUP(D23,Racers,2,FALSE))</f>
      </c>
      <c r="F23" s="22">
        <v>4</v>
      </c>
      <c r="H23" s="5" t="str">
        <f>IF(LaneNoType!$B$1=1,2,"B")</f>
        <v>B</v>
      </c>
      <c r="I23" s="9">
        <f>$A$8</f>
        <v>0</v>
      </c>
      <c r="J23" s="6">
        <f>IF(I23=0,"",VLOOKUP(I23,Racers,2,FALSE))</f>
      </c>
      <c r="K23" s="22">
        <v>4</v>
      </c>
      <c r="M23" s="5" t="str">
        <f>IF(LaneNoType!$B$1=1,2,"B")</f>
        <v>B</v>
      </c>
      <c r="N23" s="9">
        <f>$A$7</f>
        <v>0</v>
      </c>
      <c r="O23" s="6">
        <f>IF(N23=0,"",VLOOKUP(N23,Racers,2,FALSE))</f>
      </c>
      <c r="P23" s="22">
        <v>4</v>
      </c>
    </row>
    <row r="24" spans="3:16" ht="12.75" thickBot="1">
      <c r="C24" s="7" t="str">
        <f>IF(LaneNoType!$B$1=1,3,"C")</f>
        <v>C</v>
      </c>
      <c r="D24" s="10">
        <f>$A$7</f>
        <v>0</v>
      </c>
      <c r="E24" s="8">
        <f>IF(D24=0,"",VLOOKUP(D24,Racers,2,FALSE))</f>
      </c>
      <c r="F24" s="23">
        <v>4</v>
      </c>
      <c r="H24" s="7" t="str">
        <f>IF(LaneNoType!$B$1=1,3,"C")</f>
        <v>C</v>
      </c>
      <c r="I24" s="10">
        <f>$A$4</f>
        <v>0</v>
      </c>
      <c r="J24" s="8">
        <f>IF(I24=0,"",VLOOKUP(I24,Racers,2,FALSE))</f>
      </c>
      <c r="K24" s="23">
        <v>4</v>
      </c>
      <c r="M24" s="7" t="str">
        <f>IF(LaneNoType!$B$1=1,3,"C")</f>
        <v>C</v>
      </c>
      <c r="N24" s="10">
        <f>$A$3</f>
        <v>0</v>
      </c>
      <c r="O24" s="8">
        <f>IF(N24=0,"",VLOOKUP(N24,Racers,2,FALSE))</f>
      </c>
      <c r="P24" s="23">
        <v>4</v>
      </c>
    </row>
    <row r="25" ht="12.75" thickBot="1"/>
    <row r="26" spans="3:11" ht="12">
      <c r="C26" s="32" t="s">
        <v>39</v>
      </c>
      <c r="D26" s="33"/>
      <c r="E26" s="33"/>
      <c r="F26" s="35"/>
      <c r="H26" s="32" t="s">
        <v>46</v>
      </c>
      <c r="I26" s="33"/>
      <c r="J26" s="33"/>
      <c r="K26" s="35"/>
    </row>
    <row r="27" spans="3:11" ht="12">
      <c r="C27" s="13" t="s">
        <v>91</v>
      </c>
      <c r="D27" s="14" t="s">
        <v>68</v>
      </c>
      <c r="E27" s="14" t="s">
        <v>31</v>
      </c>
      <c r="F27" s="15" t="s">
        <v>33</v>
      </c>
      <c r="H27" s="13" t="s">
        <v>91</v>
      </c>
      <c r="I27" s="14" t="s">
        <v>68</v>
      </c>
      <c r="J27" s="14" t="s">
        <v>31</v>
      </c>
      <c r="K27" s="15" t="s">
        <v>33</v>
      </c>
    </row>
    <row r="28" spans="3:11" ht="12">
      <c r="C28" s="5" t="str">
        <f>IF(LaneNoType!$B$1=1,1,"A")</f>
        <v>A</v>
      </c>
      <c r="D28" s="9">
        <f>$A$9</f>
        <v>0</v>
      </c>
      <c r="E28" s="6">
        <f>IF(D28=0,"",VLOOKUP(D28,Racers,2,FALSE))</f>
      </c>
      <c r="F28" s="22">
        <v>4</v>
      </c>
      <c r="H28" s="5" t="str">
        <f>IF(LaneNoType!$B$1=1,1,"A")</f>
        <v>A</v>
      </c>
      <c r="I28" s="9">
        <f>$A$4</f>
        <v>0</v>
      </c>
      <c r="J28" s="6">
        <f>IF(I28=0,"",VLOOKUP(I28,Racers,2,FALSE))</f>
      </c>
      <c r="K28" s="22">
        <v>4</v>
      </c>
    </row>
    <row r="29" spans="3:11" ht="12">
      <c r="C29" s="5" t="str">
        <f>IF(LaneNoType!$B$1=1,2,"B")</f>
        <v>B</v>
      </c>
      <c r="D29" s="9">
        <f>$A$4</f>
        <v>0</v>
      </c>
      <c r="E29" s="6">
        <f>IF(D29=0,"",VLOOKUP(D29,Racers,2,FALSE))</f>
      </c>
      <c r="F29" s="22">
        <v>4</v>
      </c>
      <c r="H29" s="5" t="str">
        <f>IF(LaneNoType!$B$1=1,2,"B")</f>
        <v>B</v>
      </c>
      <c r="I29" s="9">
        <f>$A$9</f>
        <v>0</v>
      </c>
      <c r="J29" s="6">
        <f>IF(I29=0,"",VLOOKUP(I29,Racers,2,FALSE))</f>
      </c>
      <c r="K29" s="22">
        <v>4</v>
      </c>
    </row>
    <row r="30" spans="3:11" ht="12.75" thickBot="1">
      <c r="C30" s="7" t="str">
        <f>IF(LaneNoType!$B$1=1,3,"C")</f>
        <v>C</v>
      </c>
      <c r="D30" s="10">
        <f>$A$8</f>
        <v>0</v>
      </c>
      <c r="E30" s="8">
        <f>IF(D30=0,"",VLOOKUP(D30,Racers,2,FALSE))</f>
      </c>
      <c r="F30" s="23">
        <v>4</v>
      </c>
      <c r="H30" s="7" t="str">
        <f>IF(LaneNoType!$B$1=1,3,"C")</f>
        <v>C</v>
      </c>
      <c r="I30" s="10">
        <f>$A$5</f>
        <v>0</v>
      </c>
      <c r="J30" s="8">
        <f>IF(I30=0,"",VLOOKUP(I30,Racers,2,FALSE))</f>
      </c>
      <c r="K30" s="23">
        <v>4</v>
      </c>
    </row>
    <row r="33" ht="12">
      <c r="A33" t="s">
        <v>55</v>
      </c>
    </row>
  </sheetData>
  <sheetProtection password="CF61" sheet="1" objects="1" scenarios="1"/>
  <mergeCells count="15">
    <mergeCell ref="R2:U2"/>
    <mergeCell ref="C26:F26"/>
    <mergeCell ref="C8:F8"/>
    <mergeCell ref="H20:K20"/>
    <mergeCell ref="H26:K26"/>
    <mergeCell ref="M8:P8"/>
    <mergeCell ref="C20:F20"/>
    <mergeCell ref="C2:F2"/>
    <mergeCell ref="H8:K8"/>
    <mergeCell ref="H14:K14"/>
    <mergeCell ref="M20:P20"/>
    <mergeCell ref="C14:F14"/>
    <mergeCell ref="H2:K2"/>
    <mergeCell ref="M2:P2"/>
    <mergeCell ref="M14:P14"/>
  </mergeCells>
  <printOptions/>
  <pageMargins left="0.75" right="0.75" top="1" bottom="1" header="0.5" footer="0.5"/>
  <pageSetup fitToHeight="1" fitToWidth="1" orientation="landscape" paperSize="9" scale="71"/>
  <headerFooter alignWithMargins="0">
    <oddHeader>&amp;L&amp;F&amp;C&amp;A&amp;R&amp;D</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U27"/>
  <sheetViews>
    <sheetView workbookViewId="0" topLeftCell="A1">
      <selection activeCell="A3" sqref="A3"/>
    </sheetView>
  </sheetViews>
  <sheetFormatPr defaultColWidth="11.421875" defaultRowHeight="12.75"/>
  <cols>
    <col min="2" max="2" width="3.8515625" style="0" customWidth="1"/>
    <col min="3" max="4" width="5.8515625" style="0" customWidth="1"/>
    <col min="5" max="5" width="15.8515625" style="0" customWidth="1"/>
    <col min="6" max="6" width="5.8515625" style="0" customWidth="1"/>
    <col min="7" max="7" width="3.8515625" style="0" customWidth="1"/>
    <col min="8" max="9" width="5.8515625" style="0" customWidth="1"/>
    <col min="10" max="10" width="15.8515625" style="0" customWidth="1"/>
    <col min="11" max="11" width="5.8515625" style="0" customWidth="1"/>
    <col min="12" max="12" width="3.8515625" style="0" customWidth="1"/>
    <col min="13" max="14" width="5.8515625" style="0" customWidth="1"/>
    <col min="15" max="15" width="15.8515625" style="0" customWidth="1"/>
    <col min="16" max="16" width="5.8515625" style="0" customWidth="1"/>
    <col min="17" max="17" width="3.8515625" style="0" customWidth="1"/>
    <col min="18" max="18" width="5.8515625" style="0" customWidth="1"/>
    <col min="19" max="19" width="15.8515625" style="0" customWidth="1"/>
    <col min="20" max="21" width="5.8515625" style="0" customWidth="1"/>
  </cols>
  <sheetData>
    <row r="1" ht="12.75" thickBot="1"/>
    <row r="2" spans="1:21" ht="12">
      <c r="A2" s="4" t="s">
        <v>89</v>
      </c>
      <c r="C2" s="32" t="s">
        <v>90</v>
      </c>
      <c r="D2" s="33"/>
      <c r="E2" s="33"/>
      <c r="F2" s="35"/>
      <c r="H2" s="32" t="s">
        <v>39</v>
      </c>
      <c r="I2" s="33"/>
      <c r="J2" s="33"/>
      <c r="K2" s="35"/>
      <c r="M2" s="32" t="s">
        <v>45</v>
      </c>
      <c r="N2" s="33"/>
      <c r="O2" s="33"/>
      <c r="P2" s="35"/>
      <c r="R2" s="36" t="s">
        <v>34</v>
      </c>
      <c r="S2" s="37"/>
      <c r="T2" s="37"/>
      <c r="U2" s="38"/>
    </row>
    <row r="3" spans="1:21" ht="12">
      <c r="A3" s="17"/>
      <c r="C3" s="13" t="s">
        <v>91</v>
      </c>
      <c r="D3" s="14" t="s">
        <v>68</v>
      </c>
      <c r="E3" s="14" t="s">
        <v>31</v>
      </c>
      <c r="F3" s="15" t="s">
        <v>33</v>
      </c>
      <c r="H3" s="13" t="s">
        <v>91</v>
      </c>
      <c r="I3" s="14" t="s">
        <v>68</v>
      </c>
      <c r="J3" s="14" t="s">
        <v>31</v>
      </c>
      <c r="K3" s="15" t="s">
        <v>33</v>
      </c>
      <c r="M3" s="13" t="s">
        <v>91</v>
      </c>
      <c r="N3" s="14" t="s">
        <v>68</v>
      </c>
      <c r="O3" s="14" t="s">
        <v>31</v>
      </c>
      <c r="P3" s="15" t="s">
        <v>33</v>
      </c>
      <c r="R3" s="13" t="s">
        <v>68</v>
      </c>
      <c r="S3" s="14" t="s">
        <v>31</v>
      </c>
      <c r="T3" s="14" t="s">
        <v>36</v>
      </c>
      <c r="U3" s="16" t="s">
        <v>33</v>
      </c>
    </row>
    <row r="4" spans="1:21" ht="12">
      <c r="A4" s="17"/>
      <c r="C4" s="5" t="str">
        <f>IF(LaneNoType!$B$1=1,1,"A")</f>
        <v>A</v>
      </c>
      <c r="D4" s="9">
        <f>$A$3</f>
        <v>0</v>
      </c>
      <c r="E4" s="6">
        <f>IF(D4=0,"",VLOOKUP(D4,Racers,2,FALSE))</f>
      </c>
      <c r="F4" s="22">
        <v>4</v>
      </c>
      <c r="H4" s="5" t="str">
        <f>IF(LaneNoType!$B$1=1,1,"A")</f>
        <v>A</v>
      </c>
      <c r="I4" s="9">
        <f>$A$6</f>
        <v>0</v>
      </c>
      <c r="J4" s="6">
        <f>IF(I4=0,"",VLOOKUP(I4,Racers,2,FALSE))</f>
      </c>
      <c r="K4" s="22">
        <v>4</v>
      </c>
      <c r="M4" s="5" t="str">
        <f>IF(LaneNoType!$B$1=1,1,"A")</f>
        <v>A</v>
      </c>
      <c r="N4" s="9">
        <f>$A$3</f>
        <v>0</v>
      </c>
      <c r="O4" s="6">
        <f>IF(N4=0,"",VLOOKUP(N4,Racers,2,FALSE))</f>
      </c>
      <c r="P4" s="22">
        <v>4</v>
      </c>
      <c r="R4" s="5">
        <f>$A$3</f>
        <v>0</v>
      </c>
      <c r="S4" s="6">
        <f aca="true" t="shared" si="0" ref="S4:S9">IF(R4=0,"",VLOOKUP(R4,Racers,2,FALSE))</f>
      </c>
      <c r="T4" s="9">
        <f>F4+F12+K11+K23+P4+P24</f>
        <v>24</v>
      </c>
      <c r="U4" s="11">
        <f aca="true" t="shared" si="1" ref="U4:U9">RANK(T4,$T$4:$T$9,1)</f>
        <v>1</v>
      </c>
    </row>
    <row r="5" spans="1:21" ht="12">
      <c r="A5" s="17"/>
      <c r="C5" s="5" t="str">
        <f>IF(LaneNoType!$B$1=1,2,"B")</f>
        <v>B</v>
      </c>
      <c r="D5" s="9">
        <f>$A$5</f>
        <v>0</v>
      </c>
      <c r="E5" s="6">
        <f>IF(D5=0,"",VLOOKUP(D5,Racers,2,FALSE))</f>
      </c>
      <c r="F5" s="22">
        <v>4</v>
      </c>
      <c r="H5" s="5" t="str">
        <f>IF(LaneNoType!$B$1=1,2,"B")</f>
        <v>B</v>
      </c>
      <c r="I5" s="9">
        <f>$A$8</f>
        <v>0</v>
      </c>
      <c r="J5" s="6">
        <f>IF(I5=0,"",VLOOKUP(I5,Racers,2,FALSE))</f>
      </c>
      <c r="K5" s="22">
        <v>4</v>
      </c>
      <c r="M5" s="5" t="str">
        <f>IF(LaneNoType!$B$1=1,2,"B")</f>
        <v>B</v>
      </c>
      <c r="N5" s="9">
        <f>$A$8</f>
        <v>0</v>
      </c>
      <c r="O5" s="6">
        <f>IF(N5=0,"",VLOOKUP(N5,Racers,2,FALSE))</f>
      </c>
      <c r="P5" s="22">
        <v>4</v>
      </c>
      <c r="R5" s="5">
        <f>$A$4</f>
        <v>0</v>
      </c>
      <c r="S5" s="6">
        <f t="shared" si="0"/>
      </c>
      <c r="T5" s="9">
        <f>F10+F18+K17+K22+P6+P17</f>
        <v>24</v>
      </c>
      <c r="U5" s="11">
        <f t="shared" si="1"/>
        <v>1</v>
      </c>
    </row>
    <row r="6" spans="1:21" ht="12.75" thickBot="1">
      <c r="A6" s="17"/>
      <c r="C6" s="7" t="str">
        <f>IF(LaneNoType!$B$1=1,3,"C")</f>
        <v>C</v>
      </c>
      <c r="D6" s="10">
        <f>$A$8</f>
        <v>0</v>
      </c>
      <c r="E6" s="8">
        <f>IF(D6=0,"",VLOOKUP(D6,Racers,2,FALSE))</f>
      </c>
      <c r="F6" s="23">
        <v>4</v>
      </c>
      <c r="H6" s="7" t="str">
        <f>IF(LaneNoType!$B$1=1,3,"C")</f>
        <v>C</v>
      </c>
      <c r="I6" s="10">
        <f>$A$5</f>
        <v>0</v>
      </c>
      <c r="J6" s="8">
        <f>IF(I6=0,"",VLOOKUP(I6,Racers,2,FALSE))</f>
      </c>
      <c r="K6" s="23">
        <v>4</v>
      </c>
      <c r="M6" s="7" t="str">
        <f>IF(LaneNoType!$B$1=1,3,"C")</f>
        <v>C</v>
      </c>
      <c r="N6" s="10">
        <f>$A$4</f>
        <v>0</v>
      </c>
      <c r="O6" s="8">
        <f>IF(N6=0,"",VLOOKUP(N6,Racers,2,FALSE))</f>
      </c>
      <c r="P6" s="23">
        <v>4</v>
      </c>
      <c r="R6" s="5">
        <f>$A$5</f>
        <v>0</v>
      </c>
      <c r="S6" s="6">
        <f t="shared" si="0"/>
      </c>
      <c r="T6" s="9">
        <f>F5+F16+K6+K24+P11+P16</f>
        <v>24</v>
      </c>
      <c r="U6" s="11">
        <f t="shared" si="1"/>
        <v>1</v>
      </c>
    </row>
    <row r="7" spans="1:21" ht="12.75" thickBot="1">
      <c r="A7" s="17"/>
      <c r="R7" s="5">
        <f>$A$6</f>
        <v>0</v>
      </c>
      <c r="S7" s="6">
        <f t="shared" si="0"/>
      </c>
      <c r="T7" s="9">
        <f>F11+F23+K4+K12+P10+P18</f>
        <v>24</v>
      </c>
      <c r="U7" s="11">
        <f t="shared" si="1"/>
        <v>1</v>
      </c>
    </row>
    <row r="8" spans="1:21" ht="12.75" thickBot="1">
      <c r="A8" s="18"/>
      <c r="C8" s="32" t="s">
        <v>35</v>
      </c>
      <c r="D8" s="33"/>
      <c r="E8" s="33"/>
      <c r="F8" s="35"/>
      <c r="H8" s="32" t="s">
        <v>40</v>
      </c>
      <c r="I8" s="33"/>
      <c r="J8" s="33"/>
      <c r="K8" s="35"/>
      <c r="M8" s="32" t="s">
        <v>46</v>
      </c>
      <c r="N8" s="33"/>
      <c r="O8" s="33"/>
      <c r="P8" s="35"/>
      <c r="R8" s="5">
        <f>$A$7</f>
        <v>0</v>
      </c>
      <c r="S8" s="6">
        <f t="shared" si="0"/>
      </c>
      <c r="T8" s="9">
        <f>F17+F22+K10+K18+P12+P23</f>
        <v>24</v>
      </c>
      <c r="U8" s="11">
        <f t="shared" si="1"/>
        <v>1</v>
      </c>
    </row>
    <row r="9" spans="3:21" ht="12.75" thickBot="1">
      <c r="C9" s="13" t="s">
        <v>91</v>
      </c>
      <c r="D9" s="14" t="s">
        <v>68</v>
      </c>
      <c r="E9" s="14" t="s">
        <v>31</v>
      </c>
      <c r="F9" s="15" t="s">
        <v>33</v>
      </c>
      <c r="H9" s="13" t="s">
        <v>91</v>
      </c>
      <c r="I9" s="14" t="s">
        <v>68</v>
      </c>
      <c r="J9" s="14" t="s">
        <v>31</v>
      </c>
      <c r="K9" s="15" t="s">
        <v>33</v>
      </c>
      <c r="M9" s="13" t="s">
        <v>91</v>
      </c>
      <c r="N9" s="14" t="s">
        <v>68</v>
      </c>
      <c r="O9" s="14" t="s">
        <v>31</v>
      </c>
      <c r="P9" s="15" t="s">
        <v>33</v>
      </c>
      <c r="R9" s="7">
        <f>$A$8</f>
        <v>0</v>
      </c>
      <c r="S9" s="8">
        <f t="shared" si="0"/>
      </c>
      <c r="T9" s="10">
        <f>F6+F24+K5+K16+P5+P22</f>
        <v>24</v>
      </c>
      <c r="U9" s="12">
        <f t="shared" si="1"/>
        <v>1</v>
      </c>
    </row>
    <row r="10" spans="3:16" ht="12">
      <c r="C10" s="5" t="str">
        <f>IF(LaneNoType!$B$1=1,1,"A")</f>
        <v>A</v>
      </c>
      <c r="D10" s="9">
        <f>$A$4</f>
        <v>0</v>
      </c>
      <c r="E10" s="6">
        <f>IF(D10=0,"",VLOOKUP(D10,Racers,2,FALSE))</f>
      </c>
      <c r="F10" s="22">
        <v>4</v>
      </c>
      <c r="H10" s="5" t="str">
        <f>IF(LaneNoType!$B$1=1,1,"A")</f>
        <v>A</v>
      </c>
      <c r="I10" s="9">
        <f>$A$7</f>
        <v>0</v>
      </c>
      <c r="J10" s="6">
        <f>IF(I10=0,"",VLOOKUP(I10,Racers,2,FALSE))</f>
      </c>
      <c r="K10" s="22">
        <v>4</v>
      </c>
      <c r="M10" s="5" t="str">
        <f>IF(LaneNoType!$B$1=1,1,"A")</f>
        <v>A</v>
      </c>
      <c r="N10" s="9">
        <f>$A$6</f>
        <v>0</v>
      </c>
      <c r="O10" s="6">
        <f>IF(N10=0,"",VLOOKUP(N10,Racers,2,FALSE))</f>
      </c>
      <c r="P10" s="22">
        <v>4</v>
      </c>
    </row>
    <row r="11" spans="3:16" ht="12">
      <c r="C11" s="5" t="str">
        <f>IF(LaneNoType!$B$1=1,2,"B")</f>
        <v>B</v>
      </c>
      <c r="D11" s="9">
        <f>$A$6</f>
        <v>0</v>
      </c>
      <c r="E11" s="6">
        <f>IF(D11=0,"",VLOOKUP(D11,Racers,2,FALSE))</f>
      </c>
      <c r="F11" s="22">
        <v>4</v>
      </c>
      <c r="H11" s="5" t="str">
        <f>IF(LaneNoType!$B$1=1,2,"B")</f>
        <v>B</v>
      </c>
      <c r="I11" s="9">
        <f>$A$3</f>
        <v>0</v>
      </c>
      <c r="J11" s="6">
        <f>IF(I11=0,"",VLOOKUP(I11,Racers,2,FALSE))</f>
      </c>
      <c r="K11" s="22">
        <v>4</v>
      </c>
      <c r="M11" s="5" t="str">
        <f>IF(LaneNoType!$B$1=1,2,"B")</f>
        <v>B</v>
      </c>
      <c r="N11" s="9">
        <f>$A$5</f>
        <v>0</v>
      </c>
      <c r="O11" s="6">
        <f>IF(N11=0,"",VLOOKUP(N11,Racers,2,FALSE))</f>
      </c>
      <c r="P11" s="22">
        <v>4</v>
      </c>
    </row>
    <row r="12" spans="3:16" ht="12.75" thickBot="1">
      <c r="C12" s="7" t="str">
        <f>IF(LaneNoType!$B$1=1,3,"C")</f>
        <v>C</v>
      </c>
      <c r="D12" s="10">
        <f>$A$3</f>
        <v>0</v>
      </c>
      <c r="E12" s="8">
        <f>IF(D12=0,"",VLOOKUP(D12,Racers,2,FALSE))</f>
      </c>
      <c r="F12" s="23">
        <v>4</v>
      </c>
      <c r="H12" s="7" t="str">
        <f>IF(LaneNoType!$B$1=1,3,"C")</f>
        <v>C</v>
      </c>
      <c r="I12" s="10">
        <f>$A$6</f>
        <v>0</v>
      </c>
      <c r="J12" s="8">
        <f>IF(I12=0,"",VLOOKUP(I12,Racers,2,FALSE))</f>
      </c>
      <c r="K12" s="23">
        <v>4</v>
      </c>
      <c r="M12" s="7" t="str">
        <f>IF(LaneNoType!$B$1=1,3,"C")</f>
        <v>C</v>
      </c>
      <c r="N12" s="10">
        <f>$A$7</f>
        <v>0</v>
      </c>
      <c r="O12" s="8">
        <f>IF(N12=0,"",VLOOKUP(N12,Racers,2,FALSE))</f>
      </c>
      <c r="P12" s="23">
        <v>4</v>
      </c>
    </row>
    <row r="13" ht="12.75" thickBot="1"/>
    <row r="14" spans="3:16" ht="12">
      <c r="C14" s="32" t="s">
        <v>37</v>
      </c>
      <c r="D14" s="33"/>
      <c r="E14" s="33"/>
      <c r="F14" s="35"/>
      <c r="H14" s="32" t="s">
        <v>43</v>
      </c>
      <c r="I14" s="33"/>
      <c r="J14" s="33"/>
      <c r="K14" s="35"/>
      <c r="M14" s="32" t="s">
        <v>47</v>
      </c>
      <c r="N14" s="33"/>
      <c r="O14" s="33"/>
      <c r="P14" s="35"/>
    </row>
    <row r="15" spans="3:16" ht="12">
      <c r="C15" s="13" t="s">
        <v>91</v>
      </c>
      <c r="D15" s="14" t="s">
        <v>68</v>
      </c>
      <c r="E15" s="14" t="s">
        <v>31</v>
      </c>
      <c r="F15" s="15" t="s">
        <v>33</v>
      </c>
      <c r="H15" s="13" t="s">
        <v>91</v>
      </c>
      <c r="I15" s="14" t="s">
        <v>68</v>
      </c>
      <c r="J15" s="14" t="s">
        <v>31</v>
      </c>
      <c r="K15" s="15" t="s">
        <v>33</v>
      </c>
      <c r="M15" s="13" t="s">
        <v>91</v>
      </c>
      <c r="N15" s="14" t="s">
        <v>68</v>
      </c>
      <c r="O15" s="14" t="s">
        <v>31</v>
      </c>
      <c r="P15" s="15" t="s">
        <v>33</v>
      </c>
    </row>
    <row r="16" spans="3:16" ht="12">
      <c r="C16" s="5" t="str">
        <f>IF(LaneNoType!$B$1=1,1,"A")</f>
        <v>A</v>
      </c>
      <c r="D16" s="9">
        <f>$A$5</f>
        <v>0</v>
      </c>
      <c r="E16" s="6">
        <f>IF(D16=0,"",VLOOKUP(D16,Racers,2,FALSE))</f>
      </c>
      <c r="F16" s="22">
        <v>4</v>
      </c>
      <c r="H16" s="5" t="str">
        <f>IF(LaneNoType!$B$1=1,1,"A")</f>
        <v>A</v>
      </c>
      <c r="I16" s="9">
        <f>$A$8</f>
        <v>0</v>
      </c>
      <c r="J16" s="6">
        <f>IF(I16=0,"",VLOOKUP(I16,Racers,2,FALSE))</f>
      </c>
      <c r="K16" s="22">
        <v>4</v>
      </c>
      <c r="M16" s="5" t="str">
        <f>IF(LaneNoType!$B$1=1,1,"A")</f>
        <v>A</v>
      </c>
      <c r="N16" s="9">
        <f>$A$5</f>
        <v>0</v>
      </c>
      <c r="O16" s="6">
        <f>IF(N16=0,"",VLOOKUP(N16,Racers,2,FALSE))</f>
      </c>
      <c r="P16" s="22">
        <v>4</v>
      </c>
    </row>
    <row r="17" spans="3:16" ht="12">
      <c r="C17" s="5" t="str">
        <f>IF(LaneNoType!$B$1=1,2,"B")</f>
        <v>B</v>
      </c>
      <c r="D17" s="9">
        <f>$A$7</f>
        <v>0</v>
      </c>
      <c r="E17" s="6">
        <f>IF(D17=0,"",VLOOKUP(D17,Racers,2,FALSE))</f>
      </c>
      <c r="F17" s="22">
        <v>4</v>
      </c>
      <c r="H17" s="5" t="str">
        <f>IF(LaneNoType!$B$1=1,2,"B")</f>
        <v>B</v>
      </c>
      <c r="I17" s="9">
        <f>$A$4</f>
        <v>0</v>
      </c>
      <c r="J17" s="6">
        <f>IF(I17=0,"",VLOOKUP(I17,Racers,2,FALSE))</f>
      </c>
      <c r="K17" s="22">
        <v>4</v>
      </c>
      <c r="M17" s="5" t="str">
        <f>IF(LaneNoType!$B$1=1,2,"B")</f>
        <v>B</v>
      </c>
      <c r="N17" s="9">
        <f>$A$4</f>
        <v>0</v>
      </c>
      <c r="O17" s="6">
        <f>IF(N17=0,"",VLOOKUP(N17,Racers,2,FALSE))</f>
      </c>
      <c r="P17" s="22">
        <v>4</v>
      </c>
    </row>
    <row r="18" spans="3:16" ht="12.75" thickBot="1">
      <c r="C18" s="7" t="str">
        <f>IF(LaneNoType!$B$1=1,3,"C")</f>
        <v>C</v>
      </c>
      <c r="D18" s="10">
        <f>$A$4</f>
        <v>0</v>
      </c>
      <c r="E18" s="8">
        <f>IF(D18=0,"",VLOOKUP(D18,Racers,2,FALSE))</f>
      </c>
      <c r="F18" s="23">
        <v>4</v>
      </c>
      <c r="H18" s="7" t="str">
        <f>IF(LaneNoType!$B$1=1,3,"C")</f>
        <v>C</v>
      </c>
      <c r="I18" s="10">
        <f>$A$7</f>
        <v>0</v>
      </c>
      <c r="J18" s="8">
        <f>IF(I18=0,"",VLOOKUP(I18,Racers,2,FALSE))</f>
      </c>
      <c r="K18" s="23">
        <v>4</v>
      </c>
      <c r="M18" s="7" t="str">
        <f>IF(LaneNoType!$B$1=1,3,"C")</f>
        <v>C</v>
      </c>
      <c r="N18" s="10">
        <f>$A$6</f>
        <v>0</v>
      </c>
      <c r="O18" s="8">
        <f>IF(N18=0,"",VLOOKUP(N18,Racers,2,FALSE))</f>
      </c>
      <c r="P18" s="23">
        <v>4</v>
      </c>
    </row>
    <row r="19" ht="12.75" thickBot="1"/>
    <row r="20" spans="3:16" ht="12">
      <c r="C20" s="32" t="s">
        <v>38</v>
      </c>
      <c r="D20" s="33"/>
      <c r="E20" s="33"/>
      <c r="F20" s="35"/>
      <c r="H20" s="32" t="s">
        <v>44</v>
      </c>
      <c r="I20" s="33"/>
      <c r="J20" s="33"/>
      <c r="K20" s="35"/>
      <c r="M20" s="32" t="s">
        <v>48</v>
      </c>
      <c r="N20" s="33"/>
      <c r="O20" s="33"/>
      <c r="P20" s="35"/>
    </row>
    <row r="21" spans="3:16" ht="12">
      <c r="C21" s="13" t="s">
        <v>91</v>
      </c>
      <c r="D21" s="14" t="s">
        <v>68</v>
      </c>
      <c r="E21" s="14" t="s">
        <v>31</v>
      </c>
      <c r="F21" s="15" t="s">
        <v>33</v>
      </c>
      <c r="H21" s="13" t="s">
        <v>91</v>
      </c>
      <c r="I21" s="14" t="s">
        <v>68</v>
      </c>
      <c r="J21" s="14" t="s">
        <v>31</v>
      </c>
      <c r="K21" s="15" t="s">
        <v>33</v>
      </c>
      <c r="M21" s="13" t="s">
        <v>91</v>
      </c>
      <c r="N21" s="14" t="s">
        <v>68</v>
      </c>
      <c r="O21" s="14" t="s">
        <v>31</v>
      </c>
      <c r="P21" s="15" t="s">
        <v>33</v>
      </c>
    </row>
    <row r="22" spans="3:16" ht="12">
      <c r="C22" s="5" t="str">
        <f>IF(LaneNoType!$B$1=1,1,"A")</f>
        <v>A</v>
      </c>
      <c r="D22" s="9">
        <f>$A$7</f>
        <v>0</v>
      </c>
      <c r="E22" s="6">
        <f>IF(D22=0,"",VLOOKUP(D22,Racers,2,FALSE))</f>
      </c>
      <c r="F22" s="22">
        <v>4</v>
      </c>
      <c r="H22" s="5" t="str">
        <f>IF(LaneNoType!$B$1=1,1,"A")</f>
        <v>A</v>
      </c>
      <c r="I22" s="9">
        <f>$A$4</f>
        <v>0</v>
      </c>
      <c r="J22" s="6">
        <f>IF(I22=0,"",VLOOKUP(I22,Racers,2,FALSE))</f>
      </c>
      <c r="K22" s="22">
        <v>4</v>
      </c>
      <c r="M22" s="5" t="str">
        <f>IF(LaneNoType!$B$1=1,1,"A")</f>
        <v>A</v>
      </c>
      <c r="N22" s="9">
        <f>$A$8</f>
        <v>0</v>
      </c>
      <c r="O22" s="6">
        <f>IF(N22=0,"",VLOOKUP(N22,Racers,2,FALSE))</f>
      </c>
      <c r="P22" s="22">
        <v>4</v>
      </c>
    </row>
    <row r="23" spans="3:16" ht="12">
      <c r="C23" s="5" t="str">
        <f>IF(LaneNoType!$B$1=1,2,"B")</f>
        <v>B</v>
      </c>
      <c r="D23" s="9">
        <f>$A$6</f>
        <v>0</v>
      </c>
      <c r="E23" s="6">
        <f>IF(D23=0,"",VLOOKUP(D23,Racers,2,FALSE))</f>
      </c>
      <c r="F23" s="22">
        <v>4</v>
      </c>
      <c r="H23" s="5" t="str">
        <f>IF(LaneNoType!$B$1=1,2,"B")</f>
        <v>B</v>
      </c>
      <c r="I23" s="9">
        <f>$A$3</f>
        <v>0</v>
      </c>
      <c r="J23" s="6">
        <f>IF(I23=0,"",VLOOKUP(I23,Racers,2,FALSE))</f>
      </c>
      <c r="K23" s="22">
        <v>4</v>
      </c>
      <c r="M23" s="5" t="str">
        <f>IF(LaneNoType!$B$1=1,2,"B")</f>
        <v>B</v>
      </c>
      <c r="N23" s="9">
        <f>$A$7</f>
        <v>0</v>
      </c>
      <c r="O23" s="6">
        <f>IF(N23=0,"",VLOOKUP(N23,Racers,2,FALSE))</f>
      </c>
      <c r="P23" s="22">
        <v>4</v>
      </c>
    </row>
    <row r="24" spans="3:16" ht="12.75" thickBot="1">
      <c r="C24" s="7" t="str">
        <f>IF(LaneNoType!$B$1=1,3,"C")</f>
        <v>C</v>
      </c>
      <c r="D24" s="10">
        <f>$A$8</f>
        <v>0</v>
      </c>
      <c r="E24" s="8">
        <f>IF(D24=0,"",VLOOKUP(D24,Racers,2,FALSE))</f>
      </c>
      <c r="F24" s="23">
        <v>4</v>
      </c>
      <c r="H24" s="7" t="str">
        <f>IF(LaneNoType!$B$1=1,3,"C")</f>
        <v>C</v>
      </c>
      <c r="I24" s="10">
        <f>$A$5</f>
        <v>0</v>
      </c>
      <c r="J24" s="8">
        <f>IF(I24=0,"",VLOOKUP(I24,Racers,2,FALSE))</f>
      </c>
      <c r="K24" s="23">
        <v>4</v>
      </c>
      <c r="M24" s="7" t="str">
        <f>IF(LaneNoType!$B$1=1,3,"C")</f>
        <v>C</v>
      </c>
      <c r="N24" s="10">
        <f>$A$3</f>
        <v>0</v>
      </c>
      <c r="O24" s="8">
        <f>IF(N24=0,"",VLOOKUP(N24,Racers,2,FALSE))</f>
      </c>
      <c r="P24" s="23">
        <v>4</v>
      </c>
    </row>
    <row r="27" ht="12">
      <c r="A27" t="s">
        <v>54</v>
      </c>
    </row>
  </sheetData>
  <sheetProtection password="CF61" sheet="1" objects="1" scenarios="1"/>
  <mergeCells count="13">
    <mergeCell ref="M20:P20"/>
    <mergeCell ref="C20:F20"/>
    <mergeCell ref="C2:F2"/>
    <mergeCell ref="H14:K14"/>
    <mergeCell ref="H20:K20"/>
    <mergeCell ref="C14:F14"/>
    <mergeCell ref="H8:K8"/>
    <mergeCell ref="M14:P14"/>
    <mergeCell ref="R2:U2"/>
    <mergeCell ref="H2:K2"/>
    <mergeCell ref="C8:F8"/>
    <mergeCell ref="M2:P2"/>
    <mergeCell ref="M8:P8"/>
  </mergeCells>
  <printOptions/>
  <pageMargins left="0.75" right="0.75" top="1" bottom="1" header="0.5" footer="0.5"/>
  <pageSetup fitToHeight="1" fitToWidth="1" orientation="landscape" paperSize="9" scale="71"/>
  <headerFooter alignWithMargins="0">
    <oddHeader>&amp;L&amp;F&amp;C&amp;A&amp;R&amp;D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C. Moeur</dc:creator>
  <cp:keywords/>
  <dc:description/>
  <cp:lastModifiedBy>Richard C. Moeur</cp:lastModifiedBy>
  <cp:lastPrinted>2015-11-18T00:35:42Z</cp:lastPrinted>
  <dcterms:created xsi:type="dcterms:W3CDTF">2015-11-09T01:40:54Z</dcterms:created>
  <cp:category/>
  <cp:version/>
  <cp:contentType/>
  <cp:contentStatus/>
</cp:coreProperties>
</file>